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6" yWindow="108" windowWidth="15252" windowHeight="6072"/>
  </bookViews>
  <sheets>
    <sheet name="BOQ" sheetId="1" r:id="rId1"/>
  </sheets>
  <externalReferences>
    <externalReference r:id="rId2"/>
  </externalReferences>
  <calcPr calcId="124519"/>
</workbook>
</file>

<file path=xl/calcChain.xml><?xml version="1.0" encoding="utf-8"?>
<calcChain xmlns="http://schemas.openxmlformats.org/spreadsheetml/2006/main">
  <c r="B196" i="1"/>
  <c r="B194"/>
  <c r="B192"/>
  <c r="G141"/>
  <c r="G139"/>
  <c r="G130"/>
  <c r="G127"/>
  <c r="G125"/>
  <c r="B154" s="1"/>
  <c r="G115"/>
  <c r="C89"/>
  <c r="G89" s="1"/>
  <c r="C87"/>
  <c r="G87" s="1"/>
  <c r="C83"/>
  <c r="G83" s="1"/>
  <c r="C81"/>
  <c r="G81" s="1"/>
  <c r="C73"/>
  <c r="G73" s="1"/>
  <c r="B91" s="1"/>
  <c r="C66"/>
  <c r="G66" s="1"/>
  <c r="C63"/>
  <c r="G63" s="1"/>
  <c r="C60"/>
  <c r="G60" s="1"/>
  <c r="C57"/>
  <c r="G57" s="1"/>
  <c r="C53"/>
  <c r="G53" s="1"/>
  <c r="C49"/>
  <c r="G49" s="1"/>
  <c r="C37"/>
  <c r="G37" s="1"/>
  <c r="C31"/>
  <c r="G31" s="1"/>
  <c r="C28"/>
  <c r="G28" s="1"/>
  <c r="C25"/>
  <c r="G25" s="1"/>
  <c r="C19"/>
  <c r="G19" s="1"/>
  <c r="C16"/>
  <c r="G16" s="1"/>
  <c r="C14"/>
  <c r="G14" s="1"/>
  <c r="C12"/>
  <c r="G12" s="1"/>
  <c r="G154" l="1"/>
  <c r="G91"/>
</calcChain>
</file>

<file path=xl/sharedStrings.xml><?xml version="1.0" encoding="utf-8"?>
<sst xmlns="http://schemas.openxmlformats.org/spreadsheetml/2006/main" count="160" uniqueCount="75">
  <si>
    <t>BILL OF QUANTITIES</t>
  </si>
  <si>
    <t xml:space="preserve">TENDER SPECIFICATION </t>
  </si>
  <si>
    <t>Name of Work : Repair/up-gradation of Police Station Tando Muhammad Khan.</t>
  </si>
  <si>
    <t>Name of  Contractor: ________________________________________________________</t>
  </si>
  <si>
    <t>S.N</t>
  </si>
  <si>
    <t>Name of Item.</t>
  </si>
  <si>
    <t>Quantity</t>
  </si>
  <si>
    <t>Rate</t>
  </si>
  <si>
    <t>Unit</t>
  </si>
  <si>
    <t>Amount.</t>
  </si>
  <si>
    <t>Part "A" Civil work. (SCHEDULE ITEMS)</t>
  </si>
  <si>
    <t>Removing of cement or lime plaster (SINO.53 P-13)</t>
  </si>
  <si>
    <t>Sft</t>
  </si>
  <si>
    <t>% Sft</t>
  </si>
  <si>
    <t>Removing  door with chowkat (SINO.33 (a) P-13)</t>
  </si>
  <si>
    <t>Nos</t>
  </si>
  <si>
    <t>Each</t>
  </si>
  <si>
    <t>Scraping ordinary distemper, oil bound distemper or paint on walls (SINO.54(b)P-14)</t>
  </si>
  <si>
    <t>Excvation in foundation of building bricks and other structure i/c dag belling dressing refilling arround the structure with excvated earth watering and ramming lead upto 5 ft. (b) In ordinary  soil (SINO.18(b) P-4)</t>
  </si>
  <si>
    <t>Cft</t>
  </si>
  <si>
    <t>%0Cft</t>
  </si>
  <si>
    <t>Cement concret brick or stone ballast 1-1/2" to 2" gauge ratio 1:4:8 (SINO. 4( b ) P-15)</t>
  </si>
  <si>
    <t>% Cft</t>
  </si>
  <si>
    <t>Pacca brick work in foundation and plinth in  ( e ) Cement sand mortor 1:6  ( SINO. 4( e )  P-21)</t>
  </si>
  <si>
    <t>Fabrication of mild steel reinforcement for C.C. cutting bending laying in position making joints and fastening including the cost of binding wire also including removal of rust from bars ) (SINIO.7(b) P-17) Using Tor Bars.</t>
  </si>
  <si>
    <t>Cwt</t>
  </si>
  <si>
    <t>P.Cwt</t>
  </si>
  <si>
    <t>R.C.C. work including labour and material except the cost of steel reinforcdement  and its labour for bending and binding which will be paid sepretely. This rate also imclude all kinds of forms moulds lifting shuttering curring rendering and finishing the exposed surface ( i/c screening and washing of shingle) (a) R.C. work in froo slab, beams coloumns rafts lintels and other structural members laid in situ or precast laid in position complete in all respects (i) Ratio 1:2:4 90 lbs cement 2 cft sand 4 cft shingle 1/8" to 1/4" gauge. (SINO.6 P-17)</t>
  </si>
  <si>
    <t>P.Cft</t>
  </si>
  <si>
    <t>Pacca brick work in other than buildings i/c stricking of joints upto 20'ft. ht.  in  ( e ) Cement sand mortor 1:6  ( SINO. 7( e )  P-26)</t>
  </si>
  <si>
    <t>Cement plaster 1:6 upto 20' height (b) 1/2" thick. (S.I.No. 13(b) P-58 )</t>
  </si>
  <si>
    <t>Cement plaster 1:4 upto 20' height (a) 3/8" thick. (S.I.No. 11(a) P-58 )</t>
  </si>
  <si>
    <t>Applying floating coat of cement 1/32" thick.    (S.I.No. 14 P-59)</t>
  </si>
  <si>
    <t>Cement plaster 1:4 upto 20' height (c) 3/4" thick. (S.I.No. 11 (c) P-58 )</t>
  </si>
  <si>
    <t>First Class deodar wood wrough joinery in Doors &amp; Windows etc fixed in position including chowkats hold fasts hinges aldrops iron tower bolts chocks cleats handles &amp; cords with hooks etc. Deodar panelled or panelled and glazed or fully glazed 1-3/4" thick. (S.I.No. 7(b)P-57)</t>
  </si>
  <si>
    <t>P.Sft</t>
  </si>
  <si>
    <t>First class deodar wood wrought joinery work in wire gauze door and windows with 22 S.W.G. Glavanized wire gauze 144 mesh per sq. inch iron fitting complete (d) Glavanized wire gauze fixed to chowkdats with 3/4" strips  &amp; screws (SINO.14(d) P-67)</t>
  </si>
  <si>
    <t>P/L topping  c.c. 1:2:4 including surface finishing and dividing into panels.(SINO.16(c) P-47)</t>
  </si>
  <si>
    <t>3" Thick.</t>
  </si>
  <si>
    <t>S/F False ceiling of plaster of pairs in pannels including making frame work of deodar wood including with soligia paint. (SINO. 52 P-72)</t>
  </si>
  <si>
    <t>Distempering (c) Three coats (SINO.24 (c) P-53)</t>
  </si>
  <si>
    <t>Painting old surface, painting doors and windows any type . (Two  coats) (SINO.4(c)(ii) P-76)</t>
  </si>
  <si>
    <t>Total</t>
  </si>
  <si>
    <t>Rs.</t>
  </si>
  <si>
    <t>--------------------- % above/below on the rates of CSR.</t>
  </si>
  <si>
    <t>Rs.___________________</t>
  </si>
  <si>
    <t>Amount to be added/deducted on the basis</t>
  </si>
  <si>
    <t xml:space="preserve">             Of premium quoted. </t>
  </si>
  <si>
    <t>Rs.__________________</t>
  </si>
  <si>
    <t>Contractor</t>
  </si>
  <si>
    <t>Part "B" W/S &amp; S/F (SCHEDULED ITEMS)</t>
  </si>
  <si>
    <t>P/F 4" dia C.I soil and vent pipes including cutting &amp; fitting &amp; extra painting to match the colour of the buildings ( S.I.No. 1 P-9).</t>
  </si>
  <si>
    <t>Rft</t>
  </si>
  <si>
    <t>P.Rft</t>
  </si>
  <si>
    <t>3/4" dia G.I.pipe.</t>
  </si>
  <si>
    <t>S/Fixing concealed long bib cock of superior quality with crystal  head 1/2"dia (SINO.13(b)P-19)</t>
  </si>
  <si>
    <t>Nos.</t>
  </si>
  <si>
    <t>S/Fixing concealed stop cock of superior quality with C.P.head 1/2" dia (SINO.12(a) P-18)</t>
  </si>
  <si>
    <t>a) 6" dia RCC pipe</t>
  </si>
  <si>
    <t>Construction of main hole of inspection chamber for the required dia of circular sewer and 3"x6" (1067mm) depth with wall of B.B. in cement mortor 1:3 1/2" thick in side of walls and 1" (25mm) thick over benching and channel I/c fixing C.I. Main hole cover with frame of clear opening 1-1/2"x1-1/2" (457x457mm) of 1.75 cwt (88.9 kg) embedded in plain C.C.1:2:4 and fixing 1" (25mm) M.S.steps 6" (150mm)wide projecting 4" (102mm) from the face of wall at 12" (305mm) C/C duly painted etc complegte as per specification and drawing No.D.P/1 of Public Health Circular southwern zone (SINO.1(a)P-39)PHD (a)4" to 12" dia 2x2x3x6.0 with C.I. main hole cover w/o cover.</t>
  </si>
  <si>
    <t>Part "C" Based on(NON SCHEDULE ITEMS)</t>
  </si>
  <si>
    <t>P/F Energy saver 24 watts superior quality</t>
  </si>
  <si>
    <t>S/F Fancy Globe with Glass shed &amp; Saver</t>
  </si>
  <si>
    <t>S/F Electric Ceilling Fan 56" sweep.</t>
  </si>
  <si>
    <t>Repair of Main Panel Board I/C Change of Circuit breakers.</t>
  </si>
  <si>
    <t>Job</t>
  </si>
  <si>
    <t xml:space="preserve">SUMMARY </t>
  </si>
  <si>
    <t>Rs.______________________</t>
  </si>
  <si>
    <t>G.TOTAL</t>
  </si>
  <si>
    <t>In words</t>
  </si>
  <si>
    <t>(Rupees __________________________________________________________________________)</t>
  </si>
  <si>
    <t>Contractor______________________</t>
  </si>
  <si>
    <t xml:space="preserve">NET TOTAL  = </t>
  </si>
  <si>
    <t xml:space="preserve">Providing RCC pipe with collars class "B" &amp; digging the trenches to required depth &amp; fixing in position I/c cutting fitting and joint with maxph: composition and cement mortor 1:1 and testing with water pressure to a head of 4ft: above the top of the highest pipe and refilling with excvation staff RCC pipe class.    (S.I.No.2 ( c,d) P-23) </t>
  </si>
  <si>
    <t>Providing G.I.pipe special and clamps etc i/c fixing cutting and fitting complete with and i/c the cost of breaking through wall and roof making good etc painting two coats after cleaning the pipe etc with white zink paint with pigement to match the colour of the building and testing with water to a pressure head of 200 feet and handling (SINO.1 P-12)</t>
  </si>
</sst>
</file>

<file path=xl/styles.xml><?xml version="1.0" encoding="utf-8"?>
<styleSheet xmlns="http://schemas.openxmlformats.org/spreadsheetml/2006/main">
  <numFmts count="4">
    <numFmt numFmtId="43" formatCode="_(* #,##0.00_);_(* \(#,##0.00\);_(* &quot;-&quot;??_);_(@_)"/>
    <numFmt numFmtId="164" formatCode="_(* #,##0_);_(* \(#,##0\);_(* &quot;-&quot;??_);_(@_)"/>
    <numFmt numFmtId="165" formatCode="0.000"/>
    <numFmt numFmtId="166" formatCode="_(* #,##0.0_);_(* \(#,##0.0\);_(* &quot;-&quot;??_);_(@_)"/>
  </numFmts>
  <fonts count="28">
    <font>
      <sz val="10"/>
      <name val="Arial"/>
      <family val="2"/>
    </font>
    <font>
      <sz val="10"/>
      <name val="Arial"/>
      <family val="2"/>
    </font>
    <font>
      <b/>
      <u/>
      <sz val="12"/>
      <name val="Arial"/>
      <family val="2"/>
    </font>
    <font>
      <b/>
      <u/>
      <sz val="14"/>
      <name val="Arial"/>
      <family val="2"/>
    </font>
    <font>
      <sz val="12"/>
      <name val="Bookman Old Style"/>
      <family val="1"/>
    </font>
    <font>
      <b/>
      <sz val="11"/>
      <name val="Arial"/>
      <family val="2"/>
    </font>
    <font>
      <b/>
      <sz val="9"/>
      <name val="Arial"/>
      <family val="2"/>
    </font>
    <font>
      <b/>
      <sz val="10"/>
      <name val="Arial"/>
      <family val="2"/>
    </font>
    <font>
      <b/>
      <sz val="11"/>
      <name val="Bookman Old Style"/>
      <family val="1"/>
    </font>
    <font>
      <sz val="9"/>
      <name val="Bookman Old Style"/>
      <family val="1"/>
    </font>
    <font>
      <sz val="10"/>
      <name val="Bookman Old Style"/>
      <family val="1"/>
    </font>
    <font>
      <b/>
      <sz val="10"/>
      <name val="Bookman Old Style"/>
      <family val="1"/>
    </font>
    <font>
      <sz val="10"/>
      <color indexed="8"/>
      <name val="Bookman Old Style"/>
      <family val="1"/>
    </font>
    <font>
      <b/>
      <sz val="8"/>
      <name val="Comic Sans MS"/>
      <family val="4"/>
    </font>
    <font>
      <b/>
      <sz val="9"/>
      <name val="Comic Sans MS"/>
      <family val="4"/>
    </font>
    <font>
      <b/>
      <sz val="8"/>
      <name val="Bookman Old Style"/>
      <family val="1"/>
    </font>
    <font>
      <sz val="10"/>
      <color indexed="9"/>
      <name val="Arial"/>
      <family val="2"/>
    </font>
    <font>
      <b/>
      <sz val="10"/>
      <name val="Times New Roman"/>
      <family val="1"/>
    </font>
    <font>
      <b/>
      <sz val="9.5"/>
      <name val="Times New Roman"/>
      <family val="1"/>
    </font>
    <font>
      <sz val="13"/>
      <name val="Times New Roman"/>
      <family val="1"/>
    </font>
    <font>
      <b/>
      <sz val="13"/>
      <name val="Times New Roman"/>
      <family val="1"/>
    </font>
    <font>
      <b/>
      <sz val="9"/>
      <name val="Bookman Old Style"/>
      <family val="1"/>
    </font>
    <font>
      <b/>
      <sz val="11"/>
      <name val="Bodoni MT"/>
      <family val="1"/>
    </font>
    <font>
      <b/>
      <sz val="10"/>
      <name val="Book Antiqua"/>
      <family val="1"/>
    </font>
    <font>
      <b/>
      <u/>
      <sz val="10"/>
      <name val="Arial"/>
      <family val="2"/>
    </font>
    <font>
      <sz val="9"/>
      <name val="Arial"/>
      <family val="2"/>
    </font>
    <font>
      <sz val="9"/>
      <color indexed="8"/>
      <name val="Bookman Old Style"/>
      <family val="1"/>
    </font>
    <font>
      <sz val="9"/>
      <color indexed="9"/>
      <name val="Arial"/>
      <family val="2"/>
    </font>
  </fonts>
  <fills count="3">
    <fill>
      <patternFill patternType="none"/>
    </fill>
    <fill>
      <patternFill patternType="gray125"/>
    </fill>
    <fill>
      <patternFill patternType="solid">
        <fgColor indexed="6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s>
  <cellStyleXfs count="2">
    <xf numFmtId="0" fontId="0" fillId="0" borderId="0"/>
    <xf numFmtId="43" fontId="1" fillId="0" borderId="0" applyFont="0" applyFill="0" applyBorder="0" applyAlignment="0" applyProtection="0"/>
  </cellStyleXfs>
  <cellXfs count="122">
    <xf numFmtId="0" fontId="0" fillId="0" borderId="0" xfId="0"/>
    <xf numFmtId="0" fontId="2" fillId="0" borderId="0" xfId="0" applyFont="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7" fillId="0" borderId="2" xfId="0" applyFont="1" applyBorder="1" applyAlignment="1">
      <alignment horizontal="justify" vertical="top"/>
    </xf>
    <xf numFmtId="0" fontId="1" fillId="0" borderId="2" xfId="0" applyFont="1" applyBorder="1" applyAlignment="1">
      <alignment horizontal="center" vertical="center"/>
    </xf>
    <xf numFmtId="0" fontId="7" fillId="0" borderId="2" xfId="0" applyFont="1" applyBorder="1" applyAlignment="1">
      <alignment horizontal="center" vertical="center"/>
    </xf>
    <xf numFmtId="0" fontId="8" fillId="0" borderId="2" xfId="0" applyFont="1" applyBorder="1" applyAlignment="1">
      <alignment horizontal="left" vertical="center"/>
    </xf>
    <xf numFmtId="0" fontId="1" fillId="0" borderId="2" xfId="0" applyFont="1" applyBorder="1" applyAlignment="1">
      <alignment horizontal="center" vertical="top"/>
    </xf>
    <xf numFmtId="0" fontId="9" fillId="0" borderId="2" xfId="0" applyFont="1" applyBorder="1" applyAlignment="1">
      <alignment horizontal="justify" vertical="top"/>
    </xf>
    <xf numFmtId="1" fontId="10" fillId="0" borderId="2" xfId="0" applyNumberFormat="1" applyFont="1" applyBorder="1" applyAlignment="1">
      <alignment horizontal="center"/>
    </xf>
    <xf numFmtId="0" fontId="10" fillId="0" borderId="2" xfId="0" applyFont="1" applyBorder="1" applyAlignment="1">
      <alignment horizontal="center"/>
    </xf>
    <xf numFmtId="2" fontId="10" fillId="0" borderId="2" xfId="0" applyNumberFormat="1" applyFont="1" applyBorder="1" applyAlignment="1">
      <alignment horizontal="center"/>
    </xf>
    <xf numFmtId="164" fontId="10" fillId="0" borderId="2" xfId="1" applyNumberFormat="1" applyFont="1" applyBorder="1" applyAlignment="1">
      <alignment horizontal="right"/>
    </xf>
    <xf numFmtId="0" fontId="11" fillId="0" borderId="2" xfId="0" applyFont="1" applyBorder="1" applyAlignment="1">
      <alignment horizontal="left" vertical="center"/>
    </xf>
    <xf numFmtId="164" fontId="10" fillId="0" borderId="2" xfId="1" applyNumberFormat="1" applyFont="1" applyBorder="1" applyAlignment="1">
      <alignment horizontal="center"/>
    </xf>
    <xf numFmtId="0" fontId="10" fillId="0" borderId="2" xfId="0" applyFont="1" applyBorder="1" applyAlignment="1">
      <alignment horizontal="justify" vertical="top"/>
    </xf>
    <xf numFmtId="1" fontId="10" fillId="0" borderId="2" xfId="0" applyNumberFormat="1" applyFont="1" applyFill="1" applyBorder="1" applyAlignment="1">
      <alignment horizontal="center"/>
    </xf>
    <xf numFmtId="0" fontId="10" fillId="0" borderId="2" xfId="0" applyFont="1" applyFill="1" applyBorder="1" applyAlignment="1">
      <alignment horizontal="center"/>
    </xf>
    <xf numFmtId="2" fontId="10" fillId="0" borderId="2" xfId="0" applyNumberFormat="1" applyFont="1" applyFill="1" applyBorder="1" applyAlignment="1">
      <alignment horizontal="center"/>
    </xf>
    <xf numFmtId="164" fontId="10" fillId="0" borderId="2" xfId="1" applyNumberFormat="1" applyFont="1" applyFill="1" applyBorder="1" applyAlignment="1">
      <alignment horizontal="right"/>
    </xf>
    <xf numFmtId="0" fontId="12" fillId="0" borderId="2" xfId="0" applyFont="1" applyBorder="1"/>
    <xf numFmtId="164" fontId="10" fillId="0" borderId="2" xfId="1" applyNumberFormat="1" applyFont="1" applyFill="1" applyBorder="1" applyAlignment="1">
      <alignment horizontal="center"/>
    </xf>
    <xf numFmtId="165" fontId="10" fillId="0" borderId="2" xfId="0" applyNumberFormat="1" applyFont="1" applyFill="1" applyBorder="1" applyAlignment="1">
      <alignment horizontal="center"/>
    </xf>
    <xf numFmtId="0" fontId="10" fillId="0" borderId="2" xfId="0" applyFont="1" applyFill="1" applyBorder="1" applyAlignment="1">
      <alignment horizontal="justify" vertical="top"/>
    </xf>
    <xf numFmtId="0" fontId="1" fillId="0" borderId="3" xfId="0" applyFont="1" applyBorder="1" applyAlignment="1">
      <alignment horizontal="center" vertical="top"/>
    </xf>
    <xf numFmtId="0" fontId="0" fillId="0" borderId="3" xfId="0" applyBorder="1"/>
    <xf numFmtId="0" fontId="13" fillId="0" borderId="2" xfId="0" applyFont="1" applyBorder="1" applyAlignment="1">
      <alignment vertical="top" wrapText="1"/>
    </xf>
    <xf numFmtId="0" fontId="14" fillId="0" borderId="2" xfId="0" applyFont="1" applyBorder="1" applyAlignment="1">
      <alignment vertical="top" wrapText="1"/>
    </xf>
    <xf numFmtId="2" fontId="11" fillId="0" borderId="2" xfId="0" applyNumberFormat="1" applyFont="1" applyBorder="1" applyAlignment="1">
      <alignment horizontal="center"/>
    </xf>
    <xf numFmtId="0" fontId="10" fillId="0" borderId="2" xfId="0" applyFont="1" applyBorder="1"/>
    <xf numFmtId="0" fontId="15" fillId="0" borderId="2" xfId="0" applyFont="1" applyBorder="1" applyAlignment="1">
      <alignment vertical="center" wrapText="1"/>
    </xf>
    <xf numFmtId="0" fontId="9" fillId="0" borderId="2" xfId="0" applyFont="1" applyBorder="1" applyAlignment="1">
      <alignment horizontal="justify" vertical="top"/>
    </xf>
    <xf numFmtId="0" fontId="10" fillId="0" borderId="3" xfId="0" applyFont="1" applyBorder="1" applyAlignment="1">
      <alignment horizontal="center"/>
    </xf>
    <xf numFmtId="2" fontId="10" fillId="0" borderId="3" xfId="0" applyNumberFormat="1" applyFont="1" applyBorder="1" applyAlignment="1">
      <alignment horizontal="center"/>
    </xf>
    <xf numFmtId="164" fontId="10" fillId="0" borderId="3" xfId="1" applyNumberFormat="1" applyFont="1" applyBorder="1" applyAlignment="1">
      <alignment horizontal="right"/>
    </xf>
    <xf numFmtId="0" fontId="7" fillId="0" borderId="3" xfId="0" applyFont="1" applyBorder="1" applyAlignment="1">
      <alignment horizontal="justify" vertical="top"/>
    </xf>
    <xf numFmtId="164" fontId="16" fillId="0" borderId="3" xfId="0" applyNumberFormat="1" applyFont="1" applyBorder="1" applyAlignment="1">
      <alignment horizontal="center" vertical="center"/>
    </xf>
    <xf numFmtId="0" fontId="7" fillId="0" borderId="3" xfId="0" applyFont="1" applyBorder="1" applyAlignment="1">
      <alignment horizontal="center" vertical="center"/>
    </xf>
    <xf numFmtId="0" fontId="7" fillId="0" borderId="3" xfId="0" applyFont="1" applyBorder="1" applyAlignment="1">
      <alignment horizontal="center"/>
    </xf>
    <xf numFmtId="164" fontId="7" fillId="0" borderId="3" xfId="0" applyNumberFormat="1" applyFont="1" applyBorder="1" applyAlignment="1">
      <alignment horizontal="center" vertical="center"/>
    </xf>
    <xf numFmtId="0" fontId="7" fillId="0" borderId="0" xfId="0" applyFont="1" applyBorder="1" applyAlignment="1">
      <alignment horizontal="justify" vertical="top"/>
    </xf>
    <xf numFmtId="0" fontId="1" fillId="0" borderId="0"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Alignment="1">
      <alignment horizontal="center"/>
    </xf>
    <xf numFmtId="0" fontId="7" fillId="0" borderId="0" xfId="0" applyFont="1" applyAlignment="1">
      <alignment horizontal="right"/>
    </xf>
    <xf numFmtId="164" fontId="7" fillId="0" borderId="0" xfId="0" applyNumberFormat="1" applyFont="1" applyBorder="1" applyAlignment="1">
      <alignment horizontal="center" vertical="center"/>
    </xf>
    <xf numFmtId="0" fontId="17" fillId="0" borderId="0" xfId="0" quotePrefix="1" applyFont="1" applyAlignment="1">
      <alignment horizontal="left" indent="3"/>
    </xf>
    <xf numFmtId="0" fontId="1" fillId="0" borderId="0" xfId="0" applyFont="1"/>
    <xf numFmtId="0" fontId="18" fillId="0" borderId="0" xfId="0" applyFont="1" applyAlignment="1">
      <alignment horizontal="left" indent="3"/>
    </xf>
    <xf numFmtId="0" fontId="17" fillId="0" borderId="0" xfId="0" applyFont="1"/>
    <xf numFmtId="0" fontId="17" fillId="0" borderId="0" xfId="0" applyFont="1" applyAlignment="1">
      <alignment horizontal="left" indent="11"/>
    </xf>
    <xf numFmtId="0" fontId="19" fillId="0" borderId="0" xfId="0" applyFont="1" applyAlignment="1">
      <alignment horizontal="left" indent="3"/>
    </xf>
    <xf numFmtId="0" fontId="20" fillId="0" borderId="0" xfId="0" applyFont="1"/>
    <xf numFmtId="0" fontId="11" fillId="0" borderId="0" xfId="0" applyFont="1" applyBorder="1" applyAlignment="1">
      <alignment horizontal="left" vertical="center"/>
    </xf>
    <xf numFmtId="0" fontId="0" fillId="0" borderId="4" xfId="0" applyBorder="1"/>
    <xf numFmtId="0" fontId="8" fillId="0" borderId="4" xfId="0" applyFont="1" applyBorder="1" applyAlignment="1">
      <alignment horizontal="left" vertical="center"/>
    </xf>
    <xf numFmtId="0" fontId="10" fillId="0" borderId="4" xfId="0" applyFont="1" applyBorder="1" applyAlignment="1">
      <alignment vertical="top"/>
    </xf>
    <xf numFmtId="0" fontId="4" fillId="0" borderId="4" xfId="0" applyFont="1" applyBorder="1"/>
    <xf numFmtId="0" fontId="10" fillId="0" borderId="4" xfId="0" applyFont="1" applyBorder="1" applyAlignment="1">
      <alignment horizontal="center" vertical="top"/>
    </xf>
    <xf numFmtId="0" fontId="0" fillId="0" borderId="2" xfId="0" applyBorder="1" applyAlignment="1">
      <alignment horizontal="center"/>
    </xf>
    <xf numFmtId="0" fontId="0" fillId="0" borderId="2" xfId="0" applyBorder="1"/>
    <xf numFmtId="0" fontId="6" fillId="0" borderId="2" xfId="0" applyFont="1" applyBorder="1" applyAlignment="1">
      <alignment horizontal="center" vertical="top" wrapText="1"/>
    </xf>
    <xf numFmtId="0" fontId="21" fillId="0" borderId="2" xfId="0" applyFont="1" applyBorder="1" applyAlignment="1">
      <alignment vertical="top" wrapText="1"/>
    </xf>
    <xf numFmtId="0" fontId="0" fillId="0" borderId="0" xfId="0" applyAlignment="1">
      <alignment horizontal="center"/>
    </xf>
    <xf numFmtId="0" fontId="0" fillId="0" borderId="4" xfId="0" applyBorder="1" applyAlignment="1">
      <alignment horizontal="center"/>
    </xf>
    <xf numFmtId="0" fontId="1" fillId="0" borderId="2" xfId="0" applyFont="1" applyFill="1" applyBorder="1" applyAlignment="1">
      <alignment horizontal="justify" vertical="center" wrapText="1"/>
    </xf>
    <xf numFmtId="1" fontId="0" fillId="0" borderId="2" xfId="0" applyNumberFormat="1" applyFill="1" applyBorder="1" applyAlignment="1">
      <alignment horizontal="center" vertical="center"/>
    </xf>
    <xf numFmtId="2" fontId="1" fillId="0" borderId="2" xfId="0" applyNumberFormat="1" applyFont="1" applyBorder="1" applyAlignment="1">
      <alignment horizontal="center" vertical="center"/>
    </xf>
    <xf numFmtId="43" fontId="1" fillId="0" borderId="2" xfId="1" applyFill="1" applyBorder="1" applyAlignment="1">
      <alignment vertical="center"/>
    </xf>
    <xf numFmtId="164" fontId="1" fillId="0" borderId="2" xfId="1" applyNumberFormat="1" applyFont="1" applyBorder="1" applyAlignment="1">
      <alignment horizontal="center" vertical="center"/>
    </xf>
    <xf numFmtId="0" fontId="0" fillId="0" borderId="2" xfId="0" applyBorder="1" applyAlignment="1"/>
    <xf numFmtId="166" fontId="1" fillId="0" borderId="2" xfId="1" applyNumberFormat="1" applyFill="1" applyBorder="1" applyAlignment="1">
      <alignment vertical="center"/>
    </xf>
    <xf numFmtId="0" fontId="1" fillId="0" borderId="3" xfId="0" applyFont="1" applyBorder="1" applyAlignment="1">
      <alignment horizontal="center" vertical="center"/>
    </xf>
    <xf numFmtId="0" fontId="0" fillId="0" borderId="3" xfId="0" applyBorder="1" applyAlignment="1">
      <alignment horizontal="center"/>
    </xf>
    <xf numFmtId="0" fontId="0" fillId="0" borderId="0" xfId="0" applyBorder="1" applyAlignment="1">
      <alignment horizontal="center"/>
    </xf>
    <xf numFmtId="0" fontId="0" fillId="0" borderId="0" xfId="0" applyBorder="1"/>
    <xf numFmtId="0" fontId="7" fillId="0" borderId="0" xfId="0" applyFont="1" applyBorder="1" applyAlignment="1">
      <alignment horizontal="center"/>
    </xf>
    <xf numFmtId="0" fontId="3" fillId="0" borderId="0" xfId="0" applyFont="1" applyAlignment="1">
      <alignment horizontal="center" vertical="center"/>
    </xf>
    <xf numFmtId="0" fontId="22" fillId="0" borderId="0" xfId="0" applyFont="1" applyBorder="1" applyAlignment="1">
      <alignment horizontal="left"/>
    </xf>
    <xf numFmtId="0" fontId="1" fillId="0" borderId="0" xfId="0" applyFont="1" applyBorder="1"/>
    <xf numFmtId="164" fontId="7" fillId="0" borderId="0" xfId="0" applyNumberFormat="1" applyFont="1" applyBorder="1" applyAlignment="1">
      <alignment horizontal="center"/>
    </xf>
    <xf numFmtId="0" fontId="23" fillId="0" borderId="0" xfId="0" applyFont="1" applyBorder="1" applyAlignment="1">
      <alignment horizontal="left" vertical="center"/>
    </xf>
    <xf numFmtId="0" fontId="22" fillId="0" borderId="0" xfId="0" applyFont="1" applyBorder="1" applyAlignment="1">
      <alignment horizontal="right"/>
    </xf>
    <xf numFmtId="0" fontId="24" fillId="0" borderId="0" xfId="0" applyFont="1"/>
    <xf numFmtId="0" fontId="25" fillId="0" borderId="2" xfId="0" applyFont="1" applyBorder="1" applyAlignment="1">
      <alignment horizontal="center"/>
    </xf>
    <xf numFmtId="0" fontId="9" fillId="0" borderId="2" xfId="0" applyFont="1" applyBorder="1" applyAlignment="1">
      <alignment horizontal="center"/>
    </xf>
    <xf numFmtId="2" fontId="9" fillId="0" borderId="2" xfId="0" applyNumberFormat="1" applyFont="1" applyBorder="1" applyAlignment="1">
      <alignment horizontal="center"/>
    </xf>
    <xf numFmtId="164" fontId="9" fillId="0" borderId="2" xfId="1" applyNumberFormat="1" applyFont="1" applyBorder="1" applyAlignment="1">
      <alignment horizontal="right"/>
    </xf>
    <xf numFmtId="0" fontId="25" fillId="0" borderId="2" xfId="0" applyFont="1" applyBorder="1"/>
    <xf numFmtId="0" fontId="9" fillId="0" borderId="2" xfId="0" applyFont="1" applyBorder="1"/>
    <xf numFmtId="0" fontId="26" fillId="0" borderId="2" xfId="0" applyFont="1" applyBorder="1" applyAlignment="1">
      <alignment horizontal="center"/>
    </xf>
    <xf numFmtId="2" fontId="26" fillId="0" borderId="2" xfId="0" applyNumberFormat="1" applyFont="1" applyBorder="1" applyAlignment="1">
      <alignment horizontal="center"/>
    </xf>
    <xf numFmtId="164" fontId="26" fillId="0" borderId="2" xfId="1" applyNumberFormat="1" applyFont="1" applyBorder="1" applyAlignment="1">
      <alignment horizontal="right"/>
    </xf>
    <xf numFmtId="1" fontId="9" fillId="0" borderId="2" xfId="0" applyNumberFormat="1" applyFont="1" applyBorder="1" applyAlignment="1">
      <alignment horizontal="center"/>
    </xf>
    <xf numFmtId="164" fontId="21" fillId="0" borderId="2" xfId="0" applyNumberFormat="1" applyFont="1" applyBorder="1" applyAlignment="1">
      <alignment horizontal="center"/>
    </xf>
    <xf numFmtId="0" fontId="25" fillId="0" borderId="1" xfId="0" applyFont="1" applyBorder="1" applyAlignment="1">
      <alignment horizontal="center"/>
    </xf>
    <xf numFmtId="164" fontId="27"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xf>
    <xf numFmtId="164" fontId="6" fillId="0" borderId="1" xfId="0" applyNumberFormat="1" applyFont="1" applyBorder="1" applyAlignment="1">
      <alignment horizontal="center" vertical="center"/>
    </xf>
    <xf numFmtId="0" fontId="25" fillId="0" borderId="0" xfId="0" applyFont="1" applyBorder="1" applyAlignment="1">
      <alignment horizontal="center"/>
    </xf>
    <xf numFmtId="164" fontId="27" fillId="0" borderId="0" xfId="0" applyNumberFormat="1" applyFont="1" applyBorder="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center"/>
    </xf>
    <xf numFmtId="164" fontId="6" fillId="0" borderId="0" xfId="0" applyNumberFormat="1" applyFont="1" applyBorder="1" applyAlignment="1">
      <alignment horizontal="center" vertical="center"/>
    </xf>
    <xf numFmtId="0" fontId="4" fillId="0" borderId="0" xfId="0" applyFont="1" applyAlignment="1">
      <alignment horizontal="left"/>
    </xf>
    <xf numFmtId="164" fontId="7" fillId="0" borderId="0" xfId="0" applyNumberFormat="1" applyFont="1" applyBorder="1" applyAlignment="1">
      <alignment horizontal="center"/>
    </xf>
    <xf numFmtId="0" fontId="7" fillId="0" borderId="0" xfId="0" applyFont="1" applyBorder="1" applyAlignment="1">
      <alignment horizontal="center"/>
    </xf>
    <xf numFmtId="164" fontId="5" fillId="0" borderId="0" xfId="0" applyNumberFormat="1" applyFont="1" applyBorder="1" applyAlignment="1">
      <alignment horizontal="center"/>
    </xf>
    <xf numFmtId="0" fontId="5" fillId="0" borderId="0" xfId="0" applyFont="1" applyBorder="1" applyAlignment="1">
      <alignment horizontal="center"/>
    </xf>
    <xf numFmtId="0" fontId="9" fillId="0" borderId="2" xfId="0" applyFont="1" applyBorder="1" applyAlignment="1">
      <alignment horizontal="justify" vertical="top"/>
    </xf>
    <xf numFmtId="0" fontId="26" fillId="0" borderId="2" xfId="0" applyFont="1" applyBorder="1" applyAlignment="1">
      <alignment horizontal="justify" vertical="top"/>
    </xf>
    <xf numFmtId="0" fontId="3" fillId="0" borderId="0" xfId="0" applyFont="1" applyAlignment="1">
      <alignment horizontal="center"/>
    </xf>
    <xf numFmtId="0" fontId="6" fillId="2" borderId="1" xfId="0" applyFont="1" applyFill="1" applyBorder="1" applyAlignment="1">
      <alignment horizontal="center" vertical="center"/>
    </xf>
    <xf numFmtId="0" fontId="3" fillId="0" borderId="0" xfId="0" applyFont="1" applyAlignment="1">
      <alignment horizontal="center" vertical="center"/>
    </xf>
    <xf numFmtId="0" fontId="10" fillId="0" borderId="2" xfId="0" applyFont="1" applyBorder="1" applyAlignment="1">
      <alignment horizontal="justify" vertical="top"/>
    </xf>
    <xf numFmtId="0" fontId="9" fillId="0" borderId="3" xfId="0" applyFont="1" applyBorder="1" applyAlignment="1">
      <alignment horizontal="justify" vertical="top"/>
    </xf>
    <xf numFmtId="0" fontId="2" fillId="0" borderId="0" xfId="0" applyFont="1" applyAlignment="1">
      <alignment horizontal="center" vertical="center"/>
    </xf>
    <xf numFmtId="0" fontId="5" fillId="0" borderId="0" xfId="0" applyFont="1" applyAlignment="1">
      <alignment horizontal="center"/>
    </xf>
    <xf numFmtId="0" fontId="10" fillId="0" borderId="2" xfId="0" applyFont="1" applyFill="1" applyBorder="1" applyAlignment="1">
      <alignment horizontal="justify" vertical="top"/>
    </xf>
    <xf numFmtId="0" fontId="9" fillId="0" borderId="2" xfId="0" applyFont="1" applyFill="1" applyBorder="1" applyAlignment="1">
      <alignment horizontal="justify" vertical="top"/>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2232660</xdr:colOff>
      <xdr:row>4</xdr:row>
      <xdr:rowOff>0</xdr:rowOff>
    </xdr:from>
    <xdr:to>
      <xdr:col>1</xdr:col>
      <xdr:colOff>2308860</xdr:colOff>
      <xdr:row>5</xdr:row>
      <xdr:rowOff>0</xdr:rowOff>
    </xdr:to>
    <xdr:sp macro="" textlink="">
      <xdr:nvSpPr>
        <xdr:cNvPr id="2" name="Text Box 17"/>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3" name="Text Box 18"/>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4" name="Text Box 19"/>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5" name="Text Box 20"/>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6" name="Text Box 21"/>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7" name="Text Box 22"/>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8" name="Text Box 23"/>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9" name="Text Box 24"/>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10" name="Text Box 17"/>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11" name="Text Box 18"/>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12" name="Text Box 19"/>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13" name="Text Box 20"/>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14" name="Text Box 21"/>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15" name="Text Box 22"/>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16" name="Text Box 23"/>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5</xdr:row>
      <xdr:rowOff>0</xdr:rowOff>
    </xdr:to>
    <xdr:sp macro="" textlink="">
      <xdr:nvSpPr>
        <xdr:cNvPr id="17" name="Text Box 24"/>
        <xdr:cNvSpPr txBox="1">
          <a:spLocks noChangeArrowheads="1"/>
        </xdr:cNvSpPr>
      </xdr:nvSpPr>
      <xdr:spPr bwMode="auto">
        <a:xfrm>
          <a:off x="2545080" y="784860"/>
          <a:ext cx="76200" cy="198120"/>
        </a:xfrm>
        <a:prstGeom prst="rect">
          <a:avLst/>
        </a:prstGeom>
        <a:noFill/>
        <a:ln w="9525">
          <a:noFill/>
          <a:miter lim="800000"/>
          <a:headEnd/>
          <a:tailEnd/>
        </a:ln>
      </xdr:spPr>
    </xdr:sp>
    <xdr:clientData/>
  </xdr:twoCellAnchor>
  <xdr:twoCellAnchor editAs="oneCell">
    <xdr:from>
      <xdr:col>1</xdr:col>
      <xdr:colOff>2232660</xdr:colOff>
      <xdr:row>113</xdr:row>
      <xdr:rowOff>0</xdr:rowOff>
    </xdr:from>
    <xdr:to>
      <xdr:col>1</xdr:col>
      <xdr:colOff>2308860</xdr:colOff>
      <xdr:row>114</xdr:row>
      <xdr:rowOff>0</xdr:rowOff>
    </xdr:to>
    <xdr:sp macro="" textlink="">
      <xdr:nvSpPr>
        <xdr:cNvPr id="18" name="Text Box 17"/>
        <xdr:cNvSpPr txBox="1">
          <a:spLocks noChangeArrowheads="1"/>
        </xdr:cNvSpPr>
      </xdr:nvSpPr>
      <xdr:spPr bwMode="auto">
        <a:xfrm>
          <a:off x="2545080" y="19507200"/>
          <a:ext cx="76200" cy="198120"/>
        </a:xfrm>
        <a:prstGeom prst="rect">
          <a:avLst/>
        </a:prstGeom>
        <a:noFill/>
        <a:ln w="9525">
          <a:noFill/>
          <a:miter lim="800000"/>
          <a:headEnd/>
          <a:tailEnd/>
        </a:ln>
      </xdr:spPr>
    </xdr:sp>
    <xdr:clientData/>
  </xdr:twoCellAnchor>
  <xdr:twoCellAnchor editAs="oneCell">
    <xdr:from>
      <xdr:col>1</xdr:col>
      <xdr:colOff>2232660</xdr:colOff>
      <xdr:row>113</xdr:row>
      <xdr:rowOff>0</xdr:rowOff>
    </xdr:from>
    <xdr:to>
      <xdr:col>1</xdr:col>
      <xdr:colOff>2308860</xdr:colOff>
      <xdr:row>114</xdr:row>
      <xdr:rowOff>0</xdr:rowOff>
    </xdr:to>
    <xdr:sp macro="" textlink="">
      <xdr:nvSpPr>
        <xdr:cNvPr id="19" name="Text Box 18"/>
        <xdr:cNvSpPr txBox="1">
          <a:spLocks noChangeArrowheads="1"/>
        </xdr:cNvSpPr>
      </xdr:nvSpPr>
      <xdr:spPr bwMode="auto">
        <a:xfrm>
          <a:off x="2545080" y="19507200"/>
          <a:ext cx="76200" cy="198120"/>
        </a:xfrm>
        <a:prstGeom prst="rect">
          <a:avLst/>
        </a:prstGeom>
        <a:noFill/>
        <a:ln w="9525">
          <a:noFill/>
          <a:miter lim="800000"/>
          <a:headEnd/>
          <a:tailEnd/>
        </a:ln>
      </xdr:spPr>
    </xdr:sp>
    <xdr:clientData/>
  </xdr:twoCellAnchor>
  <xdr:twoCellAnchor editAs="oneCell">
    <xdr:from>
      <xdr:col>1</xdr:col>
      <xdr:colOff>2232660</xdr:colOff>
      <xdr:row>113</xdr:row>
      <xdr:rowOff>0</xdr:rowOff>
    </xdr:from>
    <xdr:to>
      <xdr:col>1</xdr:col>
      <xdr:colOff>2308860</xdr:colOff>
      <xdr:row>114</xdr:row>
      <xdr:rowOff>0</xdr:rowOff>
    </xdr:to>
    <xdr:sp macro="" textlink="">
      <xdr:nvSpPr>
        <xdr:cNvPr id="20" name="Text Box 19"/>
        <xdr:cNvSpPr txBox="1">
          <a:spLocks noChangeArrowheads="1"/>
        </xdr:cNvSpPr>
      </xdr:nvSpPr>
      <xdr:spPr bwMode="auto">
        <a:xfrm>
          <a:off x="2545080" y="19507200"/>
          <a:ext cx="76200" cy="198120"/>
        </a:xfrm>
        <a:prstGeom prst="rect">
          <a:avLst/>
        </a:prstGeom>
        <a:noFill/>
        <a:ln w="9525">
          <a:noFill/>
          <a:miter lim="800000"/>
          <a:headEnd/>
          <a:tailEnd/>
        </a:ln>
      </xdr:spPr>
    </xdr:sp>
    <xdr:clientData/>
  </xdr:twoCellAnchor>
  <xdr:twoCellAnchor editAs="oneCell">
    <xdr:from>
      <xdr:col>1</xdr:col>
      <xdr:colOff>2232660</xdr:colOff>
      <xdr:row>113</xdr:row>
      <xdr:rowOff>0</xdr:rowOff>
    </xdr:from>
    <xdr:to>
      <xdr:col>1</xdr:col>
      <xdr:colOff>2308860</xdr:colOff>
      <xdr:row>114</xdr:row>
      <xdr:rowOff>0</xdr:rowOff>
    </xdr:to>
    <xdr:sp macro="" textlink="">
      <xdr:nvSpPr>
        <xdr:cNvPr id="21" name="Text Box 20"/>
        <xdr:cNvSpPr txBox="1">
          <a:spLocks noChangeArrowheads="1"/>
        </xdr:cNvSpPr>
      </xdr:nvSpPr>
      <xdr:spPr bwMode="auto">
        <a:xfrm>
          <a:off x="2545080" y="19507200"/>
          <a:ext cx="76200" cy="198120"/>
        </a:xfrm>
        <a:prstGeom prst="rect">
          <a:avLst/>
        </a:prstGeom>
        <a:noFill/>
        <a:ln w="9525">
          <a:noFill/>
          <a:miter lim="800000"/>
          <a:headEnd/>
          <a:tailEnd/>
        </a:ln>
      </xdr:spPr>
    </xdr:sp>
    <xdr:clientData/>
  </xdr:twoCellAnchor>
  <xdr:twoCellAnchor editAs="oneCell">
    <xdr:from>
      <xdr:col>1</xdr:col>
      <xdr:colOff>2232660</xdr:colOff>
      <xdr:row>113</xdr:row>
      <xdr:rowOff>0</xdr:rowOff>
    </xdr:from>
    <xdr:to>
      <xdr:col>1</xdr:col>
      <xdr:colOff>2308860</xdr:colOff>
      <xdr:row>114</xdr:row>
      <xdr:rowOff>0</xdr:rowOff>
    </xdr:to>
    <xdr:sp macro="" textlink="">
      <xdr:nvSpPr>
        <xdr:cNvPr id="22" name="Text Box 21"/>
        <xdr:cNvSpPr txBox="1">
          <a:spLocks noChangeArrowheads="1"/>
        </xdr:cNvSpPr>
      </xdr:nvSpPr>
      <xdr:spPr bwMode="auto">
        <a:xfrm>
          <a:off x="2545080" y="19507200"/>
          <a:ext cx="76200" cy="198120"/>
        </a:xfrm>
        <a:prstGeom prst="rect">
          <a:avLst/>
        </a:prstGeom>
        <a:noFill/>
        <a:ln w="9525">
          <a:noFill/>
          <a:miter lim="800000"/>
          <a:headEnd/>
          <a:tailEnd/>
        </a:ln>
      </xdr:spPr>
    </xdr:sp>
    <xdr:clientData/>
  </xdr:twoCellAnchor>
  <xdr:twoCellAnchor editAs="oneCell">
    <xdr:from>
      <xdr:col>1</xdr:col>
      <xdr:colOff>2232660</xdr:colOff>
      <xdr:row>113</xdr:row>
      <xdr:rowOff>0</xdr:rowOff>
    </xdr:from>
    <xdr:to>
      <xdr:col>1</xdr:col>
      <xdr:colOff>2308860</xdr:colOff>
      <xdr:row>114</xdr:row>
      <xdr:rowOff>0</xdr:rowOff>
    </xdr:to>
    <xdr:sp macro="" textlink="">
      <xdr:nvSpPr>
        <xdr:cNvPr id="23" name="Text Box 22"/>
        <xdr:cNvSpPr txBox="1">
          <a:spLocks noChangeArrowheads="1"/>
        </xdr:cNvSpPr>
      </xdr:nvSpPr>
      <xdr:spPr bwMode="auto">
        <a:xfrm>
          <a:off x="2545080" y="19507200"/>
          <a:ext cx="76200" cy="198120"/>
        </a:xfrm>
        <a:prstGeom prst="rect">
          <a:avLst/>
        </a:prstGeom>
        <a:noFill/>
        <a:ln w="9525">
          <a:noFill/>
          <a:miter lim="800000"/>
          <a:headEnd/>
          <a:tailEnd/>
        </a:ln>
      </xdr:spPr>
    </xdr:sp>
    <xdr:clientData/>
  </xdr:twoCellAnchor>
  <xdr:twoCellAnchor editAs="oneCell">
    <xdr:from>
      <xdr:col>1</xdr:col>
      <xdr:colOff>2232660</xdr:colOff>
      <xdr:row>113</xdr:row>
      <xdr:rowOff>0</xdr:rowOff>
    </xdr:from>
    <xdr:to>
      <xdr:col>1</xdr:col>
      <xdr:colOff>2308860</xdr:colOff>
      <xdr:row>114</xdr:row>
      <xdr:rowOff>0</xdr:rowOff>
    </xdr:to>
    <xdr:sp macro="" textlink="">
      <xdr:nvSpPr>
        <xdr:cNvPr id="24" name="Text Box 23"/>
        <xdr:cNvSpPr txBox="1">
          <a:spLocks noChangeArrowheads="1"/>
        </xdr:cNvSpPr>
      </xdr:nvSpPr>
      <xdr:spPr bwMode="auto">
        <a:xfrm>
          <a:off x="2545080" y="19507200"/>
          <a:ext cx="76200" cy="198120"/>
        </a:xfrm>
        <a:prstGeom prst="rect">
          <a:avLst/>
        </a:prstGeom>
        <a:noFill/>
        <a:ln w="9525">
          <a:noFill/>
          <a:miter lim="800000"/>
          <a:headEnd/>
          <a:tailEnd/>
        </a:ln>
      </xdr:spPr>
    </xdr:sp>
    <xdr:clientData/>
  </xdr:twoCellAnchor>
  <xdr:twoCellAnchor editAs="oneCell">
    <xdr:from>
      <xdr:col>1</xdr:col>
      <xdr:colOff>2232660</xdr:colOff>
      <xdr:row>113</xdr:row>
      <xdr:rowOff>0</xdr:rowOff>
    </xdr:from>
    <xdr:to>
      <xdr:col>1</xdr:col>
      <xdr:colOff>2308860</xdr:colOff>
      <xdr:row>114</xdr:row>
      <xdr:rowOff>0</xdr:rowOff>
    </xdr:to>
    <xdr:sp macro="" textlink="">
      <xdr:nvSpPr>
        <xdr:cNvPr id="25" name="Text Box 24"/>
        <xdr:cNvSpPr txBox="1">
          <a:spLocks noChangeArrowheads="1"/>
        </xdr:cNvSpPr>
      </xdr:nvSpPr>
      <xdr:spPr bwMode="auto">
        <a:xfrm>
          <a:off x="2545080" y="19507200"/>
          <a:ext cx="76200" cy="19812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106</xdr:row>
      <xdr:rowOff>38100</xdr:rowOff>
    </xdr:to>
    <xdr:sp macro="" textlink="">
      <xdr:nvSpPr>
        <xdr:cNvPr id="26" name="Text Box 17"/>
        <xdr:cNvSpPr txBox="1">
          <a:spLocks noChangeArrowheads="1"/>
        </xdr:cNvSpPr>
      </xdr:nvSpPr>
      <xdr:spPr bwMode="auto">
        <a:xfrm>
          <a:off x="2545080" y="17929860"/>
          <a:ext cx="76200" cy="2057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106</xdr:row>
      <xdr:rowOff>38100</xdr:rowOff>
    </xdr:to>
    <xdr:sp macro="" textlink="">
      <xdr:nvSpPr>
        <xdr:cNvPr id="27" name="Text Box 18"/>
        <xdr:cNvSpPr txBox="1">
          <a:spLocks noChangeArrowheads="1"/>
        </xdr:cNvSpPr>
      </xdr:nvSpPr>
      <xdr:spPr bwMode="auto">
        <a:xfrm>
          <a:off x="2545080" y="17929860"/>
          <a:ext cx="76200" cy="2057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106</xdr:row>
      <xdr:rowOff>38100</xdr:rowOff>
    </xdr:to>
    <xdr:sp macro="" textlink="">
      <xdr:nvSpPr>
        <xdr:cNvPr id="28" name="Text Box 19"/>
        <xdr:cNvSpPr txBox="1">
          <a:spLocks noChangeArrowheads="1"/>
        </xdr:cNvSpPr>
      </xdr:nvSpPr>
      <xdr:spPr bwMode="auto">
        <a:xfrm>
          <a:off x="2545080" y="17929860"/>
          <a:ext cx="76200" cy="2057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106</xdr:row>
      <xdr:rowOff>38100</xdr:rowOff>
    </xdr:to>
    <xdr:sp macro="" textlink="">
      <xdr:nvSpPr>
        <xdr:cNvPr id="29" name="Text Box 20"/>
        <xdr:cNvSpPr txBox="1">
          <a:spLocks noChangeArrowheads="1"/>
        </xdr:cNvSpPr>
      </xdr:nvSpPr>
      <xdr:spPr bwMode="auto">
        <a:xfrm>
          <a:off x="2545080" y="17929860"/>
          <a:ext cx="76200" cy="2057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106</xdr:row>
      <xdr:rowOff>38100</xdr:rowOff>
    </xdr:to>
    <xdr:sp macro="" textlink="">
      <xdr:nvSpPr>
        <xdr:cNvPr id="30" name="Text Box 21"/>
        <xdr:cNvSpPr txBox="1">
          <a:spLocks noChangeArrowheads="1"/>
        </xdr:cNvSpPr>
      </xdr:nvSpPr>
      <xdr:spPr bwMode="auto">
        <a:xfrm>
          <a:off x="2545080" y="17929860"/>
          <a:ext cx="76200" cy="2057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106</xdr:row>
      <xdr:rowOff>38100</xdr:rowOff>
    </xdr:to>
    <xdr:sp macro="" textlink="">
      <xdr:nvSpPr>
        <xdr:cNvPr id="31" name="Text Box 22"/>
        <xdr:cNvSpPr txBox="1">
          <a:spLocks noChangeArrowheads="1"/>
        </xdr:cNvSpPr>
      </xdr:nvSpPr>
      <xdr:spPr bwMode="auto">
        <a:xfrm>
          <a:off x="2545080" y="17929860"/>
          <a:ext cx="76200" cy="2057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106</xdr:row>
      <xdr:rowOff>38100</xdr:rowOff>
    </xdr:to>
    <xdr:sp macro="" textlink="">
      <xdr:nvSpPr>
        <xdr:cNvPr id="32" name="Text Box 23"/>
        <xdr:cNvSpPr txBox="1">
          <a:spLocks noChangeArrowheads="1"/>
        </xdr:cNvSpPr>
      </xdr:nvSpPr>
      <xdr:spPr bwMode="auto">
        <a:xfrm>
          <a:off x="2545080" y="17929860"/>
          <a:ext cx="76200" cy="2057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106</xdr:row>
      <xdr:rowOff>38100</xdr:rowOff>
    </xdr:to>
    <xdr:sp macro="" textlink="">
      <xdr:nvSpPr>
        <xdr:cNvPr id="33" name="Text Box 24"/>
        <xdr:cNvSpPr txBox="1">
          <a:spLocks noChangeArrowheads="1"/>
        </xdr:cNvSpPr>
      </xdr:nvSpPr>
      <xdr:spPr bwMode="auto">
        <a:xfrm>
          <a:off x="2545080" y="17929860"/>
          <a:ext cx="76200" cy="205740"/>
        </a:xfrm>
        <a:prstGeom prst="rect">
          <a:avLst/>
        </a:prstGeom>
        <a:noFill/>
        <a:ln w="9525">
          <a:noFill/>
          <a:miter lim="800000"/>
          <a:headEnd/>
          <a:tailEnd/>
        </a:ln>
      </xdr:spPr>
    </xdr:sp>
    <xdr:clientData/>
  </xdr:twoCellAnchor>
  <xdr:twoCellAnchor editAs="oneCell">
    <xdr:from>
      <xdr:col>1</xdr:col>
      <xdr:colOff>2232660</xdr:colOff>
      <xdr:row>171</xdr:row>
      <xdr:rowOff>0</xdr:rowOff>
    </xdr:from>
    <xdr:to>
      <xdr:col>1</xdr:col>
      <xdr:colOff>2308860</xdr:colOff>
      <xdr:row>172</xdr:row>
      <xdr:rowOff>7620</xdr:rowOff>
    </xdr:to>
    <xdr:sp macro="" textlink="">
      <xdr:nvSpPr>
        <xdr:cNvPr id="34" name="Text Box 17"/>
        <xdr:cNvSpPr txBox="1">
          <a:spLocks noChangeArrowheads="1"/>
        </xdr:cNvSpPr>
      </xdr:nvSpPr>
      <xdr:spPr bwMode="auto">
        <a:xfrm>
          <a:off x="2545080" y="29016960"/>
          <a:ext cx="76200" cy="182880"/>
        </a:xfrm>
        <a:prstGeom prst="rect">
          <a:avLst/>
        </a:prstGeom>
        <a:noFill/>
        <a:ln w="9525">
          <a:noFill/>
          <a:miter lim="800000"/>
          <a:headEnd/>
          <a:tailEnd/>
        </a:ln>
      </xdr:spPr>
    </xdr:sp>
    <xdr:clientData/>
  </xdr:twoCellAnchor>
  <xdr:twoCellAnchor editAs="oneCell">
    <xdr:from>
      <xdr:col>1</xdr:col>
      <xdr:colOff>2232660</xdr:colOff>
      <xdr:row>171</xdr:row>
      <xdr:rowOff>0</xdr:rowOff>
    </xdr:from>
    <xdr:to>
      <xdr:col>1</xdr:col>
      <xdr:colOff>2308860</xdr:colOff>
      <xdr:row>172</xdr:row>
      <xdr:rowOff>7620</xdr:rowOff>
    </xdr:to>
    <xdr:sp macro="" textlink="">
      <xdr:nvSpPr>
        <xdr:cNvPr id="35" name="Text Box 18"/>
        <xdr:cNvSpPr txBox="1">
          <a:spLocks noChangeArrowheads="1"/>
        </xdr:cNvSpPr>
      </xdr:nvSpPr>
      <xdr:spPr bwMode="auto">
        <a:xfrm>
          <a:off x="2545080" y="29016960"/>
          <a:ext cx="76200" cy="182880"/>
        </a:xfrm>
        <a:prstGeom prst="rect">
          <a:avLst/>
        </a:prstGeom>
        <a:noFill/>
        <a:ln w="9525">
          <a:noFill/>
          <a:miter lim="800000"/>
          <a:headEnd/>
          <a:tailEnd/>
        </a:ln>
      </xdr:spPr>
    </xdr:sp>
    <xdr:clientData/>
  </xdr:twoCellAnchor>
  <xdr:twoCellAnchor editAs="oneCell">
    <xdr:from>
      <xdr:col>1</xdr:col>
      <xdr:colOff>2232660</xdr:colOff>
      <xdr:row>171</xdr:row>
      <xdr:rowOff>0</xdr:rowOff>
    </xdr:from>
    <xdr:to>
      <xdr:col>1</xdr:col>
      <xdr:colOff>2308860</xdr:colOff>
      <xdr:row>172</xdr:row>
      <xdr:rowOff>7620</xdr:rowOff>
    </xdr:to>
    <xdr:sp macro="" textlink="">
      <xdr:nvSpPr>
        <xdr:cNvPr id="36" name="Text Box 19"/>
        <xdr:cNvSpPr txBox="1">
          <a:spLocks noChangeArrowheads="1"/>
        </xdr:cNvSpPr>
      </xdr:nvSpPr>
      <xdr:spPr bwMode="auto">
        <a:xfrm>
          <a:off x="2545080" y="29016960"/>
          <a:ext cx="76200" cy="182880"/>
        </a:xfrm>
        <a:prstGeom prst="rect">
          <a:avLst/>
        </a:prstGeom>
        <a:noFill/>
        <a:ln w="9525">
          <a:noFill/>
          <a:miter lim="800000"/>
          <a:headEnd/>
          <a:tailEnd/>
        </a:ln>
      </xdr:spPr>
    </xdr:sp>
    <xdr:clientData/>
  </xdr:twoCellAnchor>
  <xdr:twoCellAnchor editAs="oneCell">
    <xdr:from>
      <xdr:col>1</xdr:col>
      <xdr:colOff>2232660</xdr:colOff>
      <xdr:row>171</xdr:row>
      <xdr:rowOff>0</xdr:rowOff>
    </xdr:from>
    <xdr:to>
      <xdr:col>1</xdr:col>
      <xdr:colOff>2308860</xdr:colOff>
      <xdr:row>172</xdr:row>
      <xdr:rowOff>7620</xdr:rowOff>
    </xdr:to>
    <xdr:sp macro="" textlink="">
      <xdr:nvSpPr>
        <xdr:cNvPr id="37" name="Text Box 20"/>
        <xdr:cNvSpPr txBox="1">
          <a:spLocks noChangeArrowheads="1"/>
        </xdr:cNvSpPr>
      </xdr:nvSpPr>
      <xdr:spPr bwMode="auto">
        <a:xfrm>
          <a:off x="2545080" y="29016960"/>
          <a:ext cx="76200" cy="182880"/>
        </a:xfrm>
        <a:prstGeom prst="rect">
          <a:avLst/>
        </a:prstGeom>
        <a:noFill/>
        <a:ln w="9525">
          <a:noFill/>
          <a:miter lim="800000"/>
          <a:headEnd/>
          <a:tailEnd/>
        </a:ln>
      </xdr:spPr>
    </xdr:sp>
    <xdr:clientData/>
  </xdr:twoCellAnchor>
  <xdr:twoCellAnchor editAs="oneCell">
    <xdr:from>
      <xdr:col>1</xdr:col>
      <xdr:colOff>2232660</xdr:colOff>
      <xdr:row>171</xdr:row>
      <xdr:rowOff>0</xdr:rowOff>
    </xdr:from>
    <xdr:to>
      <xdr:col>1</xdr:col>
      <xdr:colOff>2308860</xdr:colOff>
      <xdr:row>172</xdr:row>
      <xdr:rowOff>7620</xdr:rowOff>
    </xdr:to>
    <xdr:sp macro="" textlink="">
      <xdr:nvSpPr>
        <xdr:cNvPr id="38" name="Text Box 21"/>
        <xdr:cNvSpPr txBox="1">
          <a:spLocks noChangeArrowheads="1"/>
        </xdr:cNvSpPr>
      </xdr:nvSpPr>
      <xdr:spPr bwMode="auto">
        <a:xfrm>
          <a:off x="2545080" y="29016960"/>
          <a:ext cx="76200" cy="182880"/>
        </a:xfrm>
        <a:prstGeom prst="rect">
          <a:avLst/>
        </a:prstGeom>
        <a:noFill/>
        <a:ln w="9525">
          <a:noFill/>
          <a:miter lim="800000"/>
          <a:headEnd/>
          <a:tailEnd/>
        </a:ln>
      </xdr:spPr>
    </xdr:sp>
    <xdr:clientData/>
  </xdr:twoCellAnchor>
  <xdr:twoCellAnchor editAs="oneCell">
    <xdr:from>
      <xdr:col>1</xdr:col>
      <xdr:colOff>2232660</xdr:colOff>
      <xdr:row>171</xdr:row>
      <xdr:rowOff>0</xdr:rowOff>
    </xdr:from>
    <xdr:to>
      <xdr:col>1</xdr:col>
      <xdr:colOff>2308860</xdr:colOff>
      <xdr:row>172</xdr:row>
      <xdr:rowOff>7620</xdr:rowOff>
    </xdr:to>
    <xdr:sp macro="" textlink="">
      <xdr:nvSpPr>
        <xdr:cNvPr id="39" name="Text Box 22"/>
        <xdr:cNvSpPr txBox="1">
          <a:spLocks noChangeArrowheads="1"/>
        </xdr:cNvSpPr>
      </xdr:nvSpPr>
      <xdr:spPr bwMode="auto">
        <a:xfrm>
          <a:off x="2545080" y="29016960"/>
          <a:ext cx="76200" cy="182880"/>
        </a:xfrm>
        <a:prstGeom prst="rect">
          <a:avLst/>
        </a:prstGeom>
        <a:noFill/>
        <a:ln w="9525">
          <a:noFill/>
          <a:miter lim="800000"/>
          <a:headEnd/>
          <a:tailEnd/>
        </a:ln>
      </xdr:spPr>
    </xdr:sp>
    <xdr:clientData/>
  </xdr:twoCellAnchor>
  <xdr:twoCellAnchor editAs="oneCell">
    <xdr:from>
      <xdr:col>1</xdr:col>
      <xdr:colOff>2232660</xdr:colOff>
      <xdr:row>171</xdr:row>
      <xdr:rowOff>0</xdr:rowOff>
    </xdr:from>
    <xdr:to>
      <xdr:col>1</xdr:col>
      <xdr:colOff>2308860</xdr:colOff>
      <xdr:row>172</xdr:row>
      <xdr:rowOff>7620</xdr:rowOff>
    </xdr:to>
    <xdr:sp macro="" textlink="">
      <xdr:nvSpPr>
        <xdr:cNvPr id="40" name="Text Box 23"/>
        <xdr:cNvSpPr txBox="1">
          <a:spLocks noChangeArrowheads="1"/>
        </xdr:cNvSpPr>
      </xdr:nvSpPr>
      <xdr:spPr bwMode="auto">
        <a:xfrm>
          <a:off x="2545080" y="29016960"/>
          <a:ext cx="76200" cy="182880"/>
        </a:xfrm>
        <a:prstGeom prst="rect">
          <a:avLst/>
        </a:prstGeom>
        <a:noFill/>
        <a:ln w="9525">
          <a:noFill/>
          <a:miter lim="800000"/>
          <a:headEnd/>
          <a:tailEnd/>
        </a:ln>
      </xdr:spPr>
    </xdr:sp>
    <xdr:clientData/>
  </xdr:twoCellAnchor>
  <xdr:twoCellAnchor editAs="oneCell">
    <xdr:from>
      <xdr:col>1</xdr:col>
      <xdr:colOff>2232660</xdr:colOff>
      <xdr:row>171</xdr:row>
      <xdr:rowOff>0</xdr:rowOff>
    </xdr:from>
    <xdr:to>
      <xdr:col>1</xdr:col>
      <xdr:colOff>2308860</xdr:colOff>
      <xdr:row>172</xdr:row>
      <xdr:rowOff>7620</xdr:rowOff>
    </xdr:to>
    <xdr:sp macro="" textlink="">
      <xdr:nvSpPr>
        <xdr:cNvPr id="41" name="Text Box 24"/>
        <xdr:cNvSpPr txBox="1">
          <a:spLocks noChangeArrowheads="1"/>
        </xdr:cNvSpPr>
      </xdr:nvSpPr>
      <xdr:spPr bwMode="auto">
        <a:xfrm>
          <a:off x="2545080" y="29016960"/>
          <a:ext cx="76200" cy="18288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42" name="Text Box 25"/>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43" name="Text Box 26"/>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44" name="Text Box 27"/>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45" name="Text Box 28"/>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46" name="Text Box 29"/>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47" name="Text Box 30"/>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48" name="Text Box 31"/>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49" name="Text Box 32"/>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50" name="Text Box 33"/>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51" name="Text Box 34"/>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52" name="Text Box 35"/>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53" name="Text Box 36"/>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54" name="Text Box 37"/>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55" name="Text Box 38"/>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56" name="Text Box 39"/>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57" name="Text Box 40"/>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58" name="Text Box 41"/>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59" name="Text Box 42"/>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60" name="Text Box 43"/>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61" name="Text Box 44"/>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62" name="Text Box 45"/>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63" name="Text Box 46"/>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191</xdr:row>
      <xdr:rowOff>0</xdr:rowOff>
    </xdr:from>
    <xdr:to>
      <xdr:col>1</xdr:col>
      <xdr:colOff>2308860</xdr:colOff>
      <xdr:row>191</xdr:row>
      <xdr:rowOff>175260</xdr:rowOff>
    </xdr:to>
    <xdr:sp macro="" textlink="">
      <xdr:nvSpPr>
        <xdr:cNvPr id="64" name="Text Box 47"/>
        <xdr:cNvSpPr txBox="1">
          <a:spLocks noChangeArrowheads="1"/>
        </xdr:cNvSpPr>
      </xdr:nvSpPr>
      <xdr:spPr bwMode="auto">
        <a:xfrm>
          <a:off x="2545080" y="33367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65" name="Text Box 17"/>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66" name="Text Box 18"/>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67" name="Text Box 19"/>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68" name="Text Box 20"/>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69" name="Text Box 21"/>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70" name="Text Box 22"/>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71" name="Text Box 23"/>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72" name="Text Box 24"/>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73" name="Text Box 17"/>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74" name="Text Box 18"/>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75" name="Text Box 19"/>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76" name="Text Box 20"/>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77" name="Text Box 21"/>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78" name="Text Box 22"/>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79" name="Text Box 23"/>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198120</xdr:rowOff>
    </xdr:to>
    <xdr:sp macro="" textlink="">
      <xdr:nvSpPr>
        <xdr:cNvPr id="80" name="Text Box 24"/>
        <xdr:cNvSpPr txBox="1">
          <a:spLocks noChangeArrowheads="1"/>
        </xdr:cNvSpPr>
      </xdr:nvSpPr>
      <xdr:spPr bwMode="auto">
        <a:xfrm>
          <a:off x="2545080" y="982980"/>
          <a:ext cx="76200" cy="19812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81" name="Text Box 17"/>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82" name="Text Box 18"/>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83" name="Text Box 19"/>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84" name="Text Box 20"/>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85" name="Text Box 21"/>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86" name="Text Box 22"/>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87" name="Text Box 23"/>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88" name="Text Box 24"/>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89" name="Text Box 17"/>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90" name="Text Box 18"/>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91" name="Text Box 19"/>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92" name="Text Box 20"/>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93" name="Text Box 21"/>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94" name="Text Box 22"/>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95" name="Text Box 23"/>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110</xdr:row>
      <xdr:rowOff>0</xdr:rowOff>
    </xdr:from>
    <xdr:to>
      <xdr:col>1</xdr:col>
      <xdr:colOff>2308860</xdr:colOff>
      <xdr:row>110</xdr:row>
      <xdr:rowOff>167640</xdr:rowOff>
    </xdr:to>
    <xdr:sp macro="" textlink="">
      <xdr:nvSpPr>
        <xdr:cNvPr id="96" name="Text Box 24"/>
        <xdr:cNvSpPr txBox="1">
          <a:spLocks noChangeArrowheads="1"/>
        </xdr:cNvSpPr>
      </xdr:nvSpPr>
      <xdr:spPr bwMode="auto">
        <a:xfrm>
          <a:off x="2545080" y="1888236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97" name="Text Box 17"/>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98" name="Text Box 18"/>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99" name="Text Box 19"/>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00" name="Text Box 20"/>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01" name="Text Box 21"/>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02" name="Text Box 22"/>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03" name="Text Box 23"/>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04" name="Text Box 24"/>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05" name="Text Box 17"/>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06" name="Text Box 18"/>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07" name="Text Box 19"/>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08" name="Text Box 20"/>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09" name="Text Box 21"/>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10" name="Text Box 22"/>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11" name="Text Box 23"/>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111</xdr:row>
      <xdr:rowOff>0</xdr:rowOff>
    </xdr:from>
    <xdr:to>
      <xdr:col>1</xdr:col>
      <xdr:colOff>2308860</xdr:colOff>
      <xdr:row>111</xdr:row>
      <xdr:rowOff>167640</xdr:rowOff>
    </xdr:to>
    <xdr:sp macro="" textlink="">
      <xdr:nvSpPr>
        <xdr:cNvPr id="112" name="Text Box 24"/>
        <xdr:cNvSpPr txBox="1">
          <a:spLocks noChangeArrowheads="1"/>
        </xdr:cNvSpPr>
      </xdr:nvSpPr>
      <xdr:spPr bwMode="auto">
        <a:xfrm>
          <a:off x="2545080" y="1908048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13" name="Text Box 17"/>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14" name="Text Box 18"/>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15" name="Text Box 19"/>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16" name="Text Box 20"/>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17" name="Text Box 21"/>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18" name="Text Box 22"/>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19" name="Text Box 23"/>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20" name="Text Box 24"/>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21" name="Text Box 17"/>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22" name="Text Box 18"/>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23" name="Text Box 19"/>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24" name="Text Box 20"/>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25" name="Text Box 21"/>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26" name="Text Box 22"/>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27" name="Text Box 23"/>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167</xdr:row>
      <xdr:rowOff>0</xdr:rowOff>
    </xdr:from>
    <xdr:to>
      <xdr:col>1</xdr:col>
      <xdr:colOff>2308860</xdr:colOff>
      <xdr:row>167</xdr:row>
      <xdr:rowOff>167640</xdr:rowOff>
    </xdr:to>
    <xdr:sp macro="" textlink="">
      <xdr:nvSpPr>
        <xdr:cNvPr id="128" name="Text Box 24"/>
        <xdr:cNvSpPr txBox="1">
          <a:spLocks noChangeArrowheads="1"/>
        </xdr:cNvSpPr>
      </xdr:nvSpPr>
      <xdr:spPr bwMode="auto">
        <a:xfrm>
          <a:off x="2545080" y="2815590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29" name="Text Box 17"/>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30" name="Text Box 18"/>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31" name="Text Box 19"/>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32" name="Text Box 20"/>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33" name="Text Box 21"/>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34" name="Text Box 22"/>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35" name="Text Box 23"/>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36" name="Text Box 24"/>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37" name="Text Box 17"/>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38" name="Text Box 18"/>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39" name="Text Box 19"/>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40" name="Text Box 20"/>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41" name="Text Box 21"/>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42" name="Text Box 22"/>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43" name="Text Box 23"/>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168</xdr:row>
      <xdr:rowOff>0</xdr:rowOff>
    </xdr:from>
    <xdr:to>
      <xdr:col>1</xdr:col>
      <xdr:colOff>2308860</xdr:colOff>
      <xdr:row>168</xdr:row>
      <xdr:rowOff>167640</xdr:rowOff>
    </xdr:to>
    <xdr:sp macro="" textlink="">
      <xdr:nvSpPr>
        <xdr:cNvPr id="144" name="Text Box 24"/>
        <xdr:cNvSpPr txBox="1">
          <a:spLocks noChangeArrowheads="1"/>
        </xdr:cNvSpPr>
      </xdr:nvSpPr>
      <xdr:spPr bwMode="auto">
        <a:xfrm>
          <a:off x="2545080" y="283540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45" name="Text Box 17"/>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46" name="Text Box 18"/>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47" name="Text Box 19"/>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48" name="Text Box 20"/>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49" name="Text Box 21"/>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50" name="Text Box 22"/>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51" name="Text Box 23"/>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52" name="Text Box 24"/>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53" name="Text Box 17"/>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54" name="Text Box 18"/>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55" name="Text Box 19"/>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56" name="Text Box 20"/>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57" name="Text Box 21"/>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58" name="Text Box 22"/>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59" name="Text Box 23"/>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188</xdr:row>
      <xdr:rowOff>0</xdr:rowOff>
    </xdr:from>
    <xdr:to>
      <xdr:col>1</xdr:col>
      <xdr:colOff>2308860</xdr:colOff>
      <xdr:row>188</xdr:row>
      <xdr:rowOff>167640</xdr:rowOff>
    </xdr:to>
    <xdr:sp macro="" textlink="">
      <xdr:nvSpPr>
        <xdr:cNvPr id="160" name="Text Box 24"/>
        <xdr:cNvSpPr txBox="1">
          <a:spLocks noChangeArrowheads="1"/>
        </xdr:cNvSpPr>
      </xdr:nvSpPr>
      <xdr:spPr bwMode="auto">
        <a:xfrm>
          <a:off x="2545080" y="3273552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61" name="Text Box 17"/>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62" name="Text Box 18"/>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63" name="Text Box 19"/>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64" name="Text Box 20"/>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65" name="Text Box 21"/>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66" name="Text Box 22"/>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67" name="Text Box 23"/>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68" name="Text Box 24"/>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69" name="Text Box 17"/>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70" name="Text Box 18"/>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71" name="Text Box 19"/>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72" name="Text Box 20"/>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73" name="Text Box 21"/>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74" name="Text Box 22"/>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75" name="Text Box 23"/>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twoCellAnchor editAs="oneCell">
    <xdr:from>
      <xdr:col>1</xdr:col>
      <xdr:colOff>2232660</xdr:colOff>
      <xdr:row>189</xdr:row>
      <xdr:rowOff>0</xdr:rowOff>
    </xdr:from>
    <xdr:to>
      <xdr:col>1</xdr:col>
      <xdr:colOff>2308860</xdr:colOff>
      <xdr:row>189</xdr:row>
      <xdr:rowOff>167640</xdr:rowOff>
    </xdr:to>
    <xdr:sp macro="" textlink="">
      <xdr:nvSpPr>
        <xdr:cNvPr id="176" name="Text Box 24"/>
        <xdr:cNvSpPr txBox="1">
          <a:spLocks noChangeArrowheads="1"/>
        </xdr:cNvSpPr>
      </xdr:nvSpPr>
      <xdr:spPr bwMode="auto">
        <a:xfrm>
          <a:off x="2545080" y="32933640"/>
          <a:ext cx="76200" cy="167640"/>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Police%20Units/Tando%20Muhammad%20Khan/Building%20SP%20TM%20Khan%20%20F.Y%202015-2016/Estimate%20PS%20Tando%20Muhammad%20Khan%201.5%20M.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OQ"/>
      <sheetName val="Abstract"/>
      <sheetName val="Measurements"/>
      <sheetName val="Comp"/>
      <sheetName val="Sheet3"/>
    </sheetNames>
    <sheetDataSet>
      <sheetData sheetId="0"/>
      <sheetData sheetId="1"/>
      <sheetData sheetId="2">
        <row r="26">
          <cell r="H26">
            <v>2892</v>
          </cell>
        </row>
        <row r="31">
          <cell r="H31">
            <v>6</v>
          </cell>
        </row>
        <row r="63">
          <cell r="H63">
            <v>10599</v>
          </cell>
        </row>
        <row r="69">
          <cell r="H69">
            <v>392</v>
          </cell>
        </row>
        <row r="77">
          <cell r="H77">
            <v>1063</v>
          </cell>
        </row>
        <row r="82">
          <cell r="H82">
            <v>509</v>
          </cell>
        </row>
        <row r="95">
          <cell r="H95">
            <v>9.17</v>
          </cell>
        </row>
        <row r="103">
          <cell r="H103">
            <v>190</v>
          </cell>
        </row>
        <row r="110">
          <cell r="H110">
            <v>432</v>
          </cell>
        </row>
        <row r="118">
          <cell r="H118">
            <v>4282</v>
          </cell>
        </row>
        <row r="122">
          <cell r="H122">
            <v>4282</v>
          </cell>
        </row>
        <row r="127">
          <cell r="H127">
            <v>824</v>
          </cell>
        </row>
        <row r="131">
          <cell r="H131">
            <v>824</v>
          </cell>
        </row>
        <row r="141">
          <cell r="H141">
            <v>123</v>
          </cell>
        </row>
        <row r="152">
          <cell r="H152">
            <v>334</v>
          </cell>
        </row>
        <row r="159">
          <cell r="H159">
            <v>2850</v>
          </cell>
        </row>
        <row r="165">
          <cell r="H165">
            <v>224</v>
          </cell>
        </row>
        <row r="169">
          <cell r="H169">
            <v>10599</v>
          </cell>
        </row>
        <row r="184">
          <cell r="H184">
            <v>1709</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301"/>
  <sheetViews>
    <sheetView showGridLines="0" tabSelected="1" topLeftCell="A176" workbookViewId="0">
      <selection activeCell="B179" sqref="B179"/>
    </sheetView>
  </sheetViews>
  <sheetFormatPr defaultRowHeight="13.2"/>
  <cols>
    <col min="1" max="1" width="4.5546875" customWidth="1"/>
    <col min="2" max="2" width="43.88671875" customWidth="1"/>
    <col min="3" max="3" width="7" customWidth="1"/>
    <col min="4" max="4" width="6.109375" customWidth="1"/>
    <col min="5" max="5" width="10.109375" customWidth="1"/>
    <col min="6" max="6" width="6.88671875" customWidth="1"/>
    <col min="7" max="7" width="12.33203125" customWidth="1"/>
  </cols>
  <sheetData>
    <row r="1" spans="1:7" ht="15.6">
      <c r="A1" s="118" t="s">
        <v>0</v>
      </c>
      <c r="B1" s="118"/>
      <c r="C1" s="118"/>
      <c r="D1" s="118"/>
      <c r="E1" s="118"/>
      <c r="F1" s="118"/>
      <c r="G1" s="118"/>
    </row>
    <row r="2" spans="1:7" ht="15.6">
      <c r="A2" s="1"/>
      <c r="B2" s="1"/>
      <c r="C2" s="1"/>
      <c r="D2" s="1"/>
      <c r="E2" s="1"/>
      <c r="F2" s="1"/>
      <c r="G2" s="1"/>
    </row>
    <row r="3" spans="1:7" ht="17.399999999999999">
      <c r="A3" s="113" t="s">
        <v>1</v>
      </c>
      <c r="B3" s="113"/>
      <c r="C3" s="113"/>
      <c r="D3" s="113"/>
      <c r="E3" s="113"/>
      <c r="F3" s="113"/>
      <c r="G3" s="113"/>
    </row>
    <row r="5" spans="1:7" ht="15.6">
      <c r="A5" s="106" t="s">
        <v>2</v>
      </c>
      <c r="B5" s="106"/>
      <c r="C5" s="106"/>
      <c r="D5" s="106"/>
      <c r="E5" s="106"/>
      <c r="F5" s="106"/>
      <c r="G5" s="106"/>
    </row>
    <row r="6" spans="1:7" ht="19.2" customHeight="1">
      <c r="A6" s="106" t="s">
        <v>3</v>
      </c>
      <c r="B6" s="106"/>
      <c r="C6" s="106"/>
      <c r="D6" s="106"/>
      <c r="E6" s="106"/>
      <c r="F6" s="106"/>
      <c r="G6" s="106"/>
    </row>
    <row r="7" spans="1:7" ht="13.8">
      <c r="A7" s="119"/>
      <c r="B7" s="119"/>
      <c r="C7" s="119"/>
      <c r="D7" s="119"/>
      <c r="E7" s="119"/>
      <c r="F7" s="119"/>
      <c r="G7" s="119"/>
    </row>
    <row r="8" spans="1:7" ht="14.4" customHeight="1">
      <c r="A8" s="2" t="s">
        <v>4</v>
      </c>
      <c r="B8" s="3" t="s">
        <v>5</v>
      </c>
      <c r="C8" s="114" t="s">
        <v>6</v>
      </c>
      <c r="D8" s="114"/>
      <c r="E8" s="3" t="s">
        <v>7</v>
      </c>
      <c r="F8" s="3" t="s">
        <v>8</v>
      </c>
      <c r="G8" s="3" t="s">
        <v>9</v>
      </c>
    </row>
    <row r="9" spans="1:7">
      <c r="A9" s="4"/>
      <c r="B9" s="5"/>
      <c r="C9" s="6"/>
      <c r="D9" s="6"/>
      <c r="E9" s="5"/>
      <c r="F9" s="5"/>
      <c r="G9" s="5"/>
    </row>
    <row r="10" spans="1:7" ht="13.8">
      <c r="A10" s="4"/>
      <c r="B10" s="7" t="s">
        <v>10</v>
      </c>
      <c r="C10" s="6"/>
      <c r="D10" s="6"/>
      <c r="E10" s="5"/>
      <c r="F10" s="5"/>
      <c r="G10" s="5"/>
    </row>
    <row r="11" spans="1:7">
      <c r="A11" s="4"/>
      <c r="B11" s="5"/>
      <c r="C11" s="6"/>
      <c r="D11" s="6"/>
      <c r="E11" s="5"/>
      <c r="F11" s="5"/>
      <c r="G11" s="5"/>
    </row>
    <row r="12" spans="1:7" ht="15" customHeight="1">
      <c r="A12" s="8">
        <v>1</v>
      </c>
      <c r="B12" s="9" t="s">
        <v>11</v>
      </c>
      <c r="C12" s="10">
        <f>[1]Measurements!H26</f>
        <v>2892</v>
      </c>
      <c r="D12" s="11" t="s">
        <v>12</v>
      </c>
      <c r="E12" s="12">
        <v>121</v>
      </c>
      <c r="F12" s="11" t="s">
        <v>13</v>
      </c>
      <c r="G12" s="13">
        <f>C12*E12%</f>
        <v>3499.3199999999997</v>
      </c>
    </row>
    <row r="13" spans="1:7">
      <c r="A13" s="8"/>
      <c r="B13" s="14"/>
      <c r="C13" s="6"/>
      <c r="D13" s="6"/>
      <c r="E13" s="5"/>
      <c r="F13" s="5"/>
      <c r="G13" s="5"/>
    </row>
    <row r="14" spans="1:7">
      <c r="A14" s="8">
        <v>2</v>
      </c>
      <c r="B14" s="9" t="s">
        <v>14</v>
      </c>
      <c r="C14" s="10">
        <f>[1]Measurements!H31</f>
        <v>6</v>
      </c>
      <c r="D14" s="11" t="s">
        <v>15</v>
      </c>
      <c r="E14" s="12">
        <v>142.18</v>
      </c>
      <c r="F14" s="11" t="s">
        <v>16</v>
      </c>
      <c r="G14" s="13">
        <f>C14*E14</f>
        <v>853.08</v>
      </c>
    </row>
    <row r="15" spans="1:7">
      <c r="A15" s="8"/>
      <c r="B15" s="14"/>
      <c r="C15" s="6"/>
      <c r="D15" s="6"/>
      <c r="E15" s="5"/>
      <c r="F15" s="5"/>
      <c r="G15" s="5"/>
    </row>
    <row r="16" spans="1:7" ht="15" customHeight="1">
      <c r="A16" s="8">
        <v>3</v>
      </c>
      <c r="B16" s="116" t="s">
        <v>17</v>
      </c>
      <c r="C16" s="10">
        <f>[1]Measurements!H63</f>
        <v>10599</v>
      </c>
      <c r="D16" s="11" t="s">
        <v>12</v>
      </c>
      <c r="E16" s="12">
        <v>226.88</v>
      </c>
      <c r="F16" s="11" t="s">
        <v>13</v>
      </c>
      <c r="G16" s="13">
        <f>C16*E16%</f>
        <v>24047.011200000001</v>
      </c>
    </row>
    <row r="17" spans="1:7">
      <c r="A17" s="8"/>
      <c r="B17" s="116"/>
      <c r="C17" s="11"/>
      <c r="D17" s="11"/>
      <c r="E17" s="11"/>
      <c r="F17" s="11"/>
      <c r="G17" s="15"/>
    </row>
    <row r="18" spans="1:7">
      <c r="A18" s="8"/>
      <c r="B18" s="16"/>
      <c r="C18" s="11"/>
      <c r="D18" s="11"/>
      <c r="E18" s="11"/>
      <c r="F18" s="11"/>
      <c r="G18" s="15"/>
    </row>
    <row r="19" spans="1:7" ht="15" customHeight="1">
      <c r="A19" s="8">
        <v>4</v>
      </c>
      <c r="B19" s="120" t="s">
        <v>18</v>
      </c>
      <c r="C19" s="17">
        <f>[1]Measurements!H69</f>
        <v>392</v>
      </c>
      <c r="D19" s="18" t="s">
        <v>19</v>
      </c>
      <c r="E19" s="19">
        <v>3176.25</v>
      </c>
      <c r="F19" s="18" t="s">
        <v>20</v>
      </c>
      <c r="G19" s="20">
        <f>C19*E19/1000</f>
        <v>1245.0899999999999</v>
      </c>
    </row>
    <row r="20" spans="1:7">
      <c r="A20" s="8"/>
      <c r="B20" s="120"/>
      <c r="C20" s="18"/>
      <c r="D20" s="18"/>
      <c r="E20" s="19"/>
      <c r="F20" s="18"/>
      <c r="G20" s="20"/>
    </row>
    <row r="21" spans="1:7">
      <c r="A21" s="8"/>
      <c r="B21" s="120"/>
      <c r="C21" s="18"/>
      <c r="D21" s="18"/>
      <c r="E21" s="19"/>
      <c r="F21" s="18"/>
      <c r="G21" s="20"/>
    </row>
    <row r="22" spans="1:7">
      <c r="A22" s="8"/>
      <c r="B22" s="120"/>
      <c r="C22" s="18"/>
      <c r="D22" s="18"/>
      <c r="E22" s="19"/>
      <c r="F22" s="18"/>
      <c r="G22" s="20"/>
    </row>
    <row r="23" spans="1:7">
      <c r="A23" s="8"/>
      <c r="B23" s="120"/>
      <c r="C23" s="18"/>
      <c r="D23" s="18"/>
      <c r="E23" s="19"/>
      <c r="F23" s="18"/>
      <c r="G23" s="20"/>
    </row>
    <row r="24" spans="1:7">
      <c r="A24" s="8"/>
      <c r="B24" s="21"/>
      <c r="C24" s="21"/>
      <c r="D24" s="21"/>
      <c r="E24" s="21"/>
      <c r="F24" s="21"/>
      <c r="G24" s="21"/>
    </row>
    <row r="25" spans="1:7" ht="15" customHeight="1">
      <c r="A25" s="8">
        <v>5</v>
      </c>
      <c r="B25" s="120" t="s">
        <v>21</v>
      </c>
      <c r="C25" s="17">
        <f>[1]Measurements!H77</f>
        <v>1063</v>
      </c>
      <c r="D25" s="18" t="s">
        <v>19</v>
      </c>
      <c r="E25" s="19">
        <v>9416.2800000000007</v>
      </c>
      <c r="F25" s="18" t="s">
        <v>22</v>
      </c>
      <c r="G25" s="20">
        <f>C25*E25%</f>
        <v>100095.0564</v>
      </c>
    </row>
    <row r="26" spans="1:7">
      <c r="A26" s="8"/>
      <c r="B26" s="120"/>
      <c r="C26" s="18"/>
      <c r="D26" s="18"/>
      <c r="E26" s="19"/>
      <c r="F26" s="18"/>
      <c r="G26" s="20"/>
    </row>
    <row r="27" spans="1:7">
      <c r="A27" s="8"/>
      <c r="B27" s="21"/>
      <c r="C27" s="21"/>
      <c r="D27" s="21"/>
      <c r="E27" s="21"/>
      <c r="F27" s="21"/>
      <c r="G27" s="21"/>
    </row>
    <row r="28" spans="1:7" ht="15" customHeight="1">
      <c r="A28" s="8">
        <v>6</v>
      </c>
      <c r="B28" s="121" t="s">
        <v>23</v>
      </c>
      <c r="C28" s="17">
        <f>[1]Measurements!H82</f>
        <v>509</v>
      </c>
      <c r="D28" s="18" t="s">
        <v>19</v>
      </c>
      <c r="E28" s="19">
        <v>11948.36</v>
      </c>
      <c r="F28" s="18" t="s">
        <v>22</v>
      </c>
      <c r="G28" s="20">
        <f>C28*E28%</f>
        <v>60817.152400000006</v>
      </c>
    </row>
    <row r="29" spans="1:7">
      <c r="A29" s="8"/>
      <c r="B29" s="121"/>
      <c r="C29" s="18"/>
      <c r="D29" s="18"/>
      <c r="E29" s="18"/>
      <c r="F29" s="18"/>
      <c r="G29" s="22"/>
    </row>
    <row r="30" spans="1:7">
      <c r="A30" s="8"/>
      <c r="B30" s="16"/>
      <c r="C30" s="11"/>
      <c r="D30" s="11"/>
      <c r="E30" s="11"/>
      <c r="F30" s="11"/>
      <c r="G30" s="15"/>
    </row>
    <row r="31" spans="1:7" ht="15" customHeight="1">
      <c r="A31" s="8">
        <v>7</v>
      </c>
      <c r="B31" s="120" t="s">
        <v>24</v>
      </c>
      <c r="C31" s="23">
        <f>[1]Measurements!H95</f>
        <v>9.17</v>
      </c>
      <c r="D31" s="18" t="s">
        <v>25</v>
      </c>
      <c r="E31" s="19">
        <v>5001.7</v>
      </c>
      <c r="F31" s="18" t="s">
        <v>26</v>
      </c>
      <c r="G31" s="20">
        <f>C31*E31</f>
        <v>45865.589</v>
      </c>
    </row>
    <row r="32" spans="1:7">
      <c r="A32" s="8"/>
      <c r="B32" s="120"/>
      <c r="C32" s="18"/>
      <c r="D32" s="18"/>
      <c r="E32" s="18"/>
      <c r="F32" s="18"/>
      <c r="G32" s="22"/>
    </row>
    <row r="33" spans="1:7">
      <c r="A33" s="8"/>
      <c r="B33" s="120"/>
      <c r="C33" s="18"/>
      <c r="D33" s="18"/>
      <c r="E33" s="18"/>
      <c r="F33" s="18"/>
      <c r="G33" s="22"/>
    </row>
    <row r="34" spans="1:7">
      <c r="A34" s="8"/>
      <c r="B34" s="120"/>
      <c r="C34" s="18"/>
      <c r="D34" s="18"/>
      <c r="E34" s="18"/>
      <c r="F34" s="18"/>
      <c r="G34" s="22"/>
    </row>
    <row r="35" spans="1:7">
      <c r="A35" s="8"/>
      <c r="B35" s="120"/>
      <c r="C35" s="18"/>
      <c r="D35" s="18"/>
      <c r="E35" s="18"/>
      <c r="F35" s="18"/>
      <c r="G35" s="22"/>
    </row>
    <row r="36" spans="1:7">
      <c r="A36" s="8"/>
      <c r="B36" s="16"/>
      <c r="C36" s="11"/>
      <c r="D36" s="11"/>
      <c r="E36" s="11"/>
      <c r="F36" s="11"/>
      <c r="G36" s="15"/>
    </row>
    <row r="37" spans="1:7" ht="15" customHeight="1">
      <c r="A37" s="8">
        <v>8</v>
      </c>
      <c r="B37" s="120" t="s">
        <v>27</v>
      </c>
      <c r="C37" s="17">
        <f>[1]Measurements!H103</f>
        <v>190</v>
      </c>
      <c r="D37" s="18" t="s">
        <v>19</v>
      </c>
      <c r="E37" s="19">
        <v>337</v>
      </c>
      <c r="F37" s="18" t="s">
        <v>28</v>
      </c>
      <c r="G37" s="20">
        <f>C37*E37</f>
        <v>64030</v>
      </c>
    </row>
    <row r="38" spans="1:7">
      <c r="A38" s="8"/>
      <c r="B38" s="120"/>
      <c r="C38" s="18"/>
      <c r="D38" s="18"/>
      <c r="E38" s="18"/>
      <c r="F38" s="18"/>
      <c r="G38" s="22"/>
    </row>
    <row r="39" spans="1:7">
      <c r="A39" s="8"/>
      <c r="B39" s="120"/>
      <c r="C39" s="18"/>
      <c r="D39" s="18"/>
      <c r="E39" s="18"/>
      <c r="F39" s="18"/>
      <c r="G39" s="22"/>
    </row>
    <row r="40" spans="1:7">
      <c r="A40" s="8"/>
      <c r="B40" s="120"/>
      <c r="C40" s="18"/>
      <c r="D40" s="18"/>
      <c r="E40" s="18"/>
      <c r="F40" s="18"/>
      <c r="G40" s="22"/>
    </row>
    <row r="41" spans="1:7">
      <c r="A41" s="8"/>
      <c r="B41" s="120"/>
      <c r="C41" s="18"/>
      <c r="D41" s="18"/>
      <c r="E41" s="18"/>
      <c r="F41" s="18"/>
      <c r="G41" s="22"/>
    </row>
    <row r="42" spans="1:7">
      <c r="A42" s="8"/>
      <c r="B42" s="120"/>
      <c r="C42" s="18"/>
      <c r="D42" s="18"/>
      <c r="E42" s="18"/>
      <c r="F42" s="18"/>
      <c r="G42" s="22"/>
    </row>
    <row r="43" spans="1:7">
      <c r="A43" s="8"/>
      <c r="B43" s="120"/>
      <c r="C43" s="18"/>
      <c r="D43" s="18"/>
      <c r="E43" s="18"/>
      <c r="F43" s="18"/>
      <c r="G43" s="22"/>
    </row>
    <row r="44" spans="1:7">
      <c r="A44" s="8"/>
      <c r="B44" s="120"/>
      <c r="C44" s="18"/>
      <c r="D44" s="18"/>
      <c r="E44" s="18"/>
      <c r="F44" s="18"/>
      <c r="G44" s="22"/>
    </row>
    <row r="45" spans="1:7">
      <c r="A45" s="8"/>
      <c r="B45" s="120"/>
      <c r="C45" s="18"/>
      <c r="D45" s="18"/>
      <c r="E45" s="18"/>
      <c r="F45" s="18"/>
      <c r="G45" s="22"/>
    </row>
    <row r="46" spans="1:7">
      <c r="A46" s="8"/>
      <c r="B46" s="120"/>
      <c r="C46" s="18"/>
      <c r="D46" s="18"/>
      <c r="E46" s="18"/>
      <c r="F46" s="18"/>
      <c r="G46" s="22"/>
    </row>
    <row r="47" spans="1:7">
      <c r="A47" s="8"/>
      <c r="B47" s="120"/>
      <c r="C47" s="18"/>
      <c r="D47" s="18"/>
      <c r="E47" s="18"/>
      <c r="F47" s="18"/>
      <c r="G47" s="22"/>
    </row>
    <row r="48" spans="1:7" ht="13.5" customHeight="1">
      <c r="A48" s="8"/>
      <c r="B48" s="24"/>
      <c r="C48" s="18"/>
      <c r="D48" s="18"/>
      <c r="E48" s="18"/>
      <c r="F48" s="18"/>
      <c r="G48" s="22"/>
    </row>
    <row r="49" spans="1:7" ht="15" customHeight="1">
      <c r="A49" s="8">
        <v>9</v>
      </c>
      <c r="B49" s="116" t="s">
        <v>29</v>
      </c>
      <c r="C49" s="10">
        <f>[1]Measurements!H110</f>
        <v>432</v>
      </c>
      <c r="D49" s="11" t="s">
        <v>19</v>
      </c>
      <c r="E49" s="12">
        <v>12346.65</v>
      </c>
      <c r="F49" s="11" t="s">
        <v>22</v>
      </c>
      <c r="G49" s="13">
        <f>C49*E49%</f>
        <v>53337.527999999998</v>
      </c>
    </row>
    <row r="50" spans="1:7">
      <c r="A50" s="8"/>
      <c r="B50" s="116"/>
      <c r="C50" s="11"/>
      <c r="D50" s="11"/>
      <c r="E50" s="12"/>
      <c r="F50" s="11"/>
      <c r="G50" s="13"/>
    </row>
    <row r="51" spans="1:7">
      <c r="A51" s="8"/>
      <c r="B51" s="116"/>
      <c r="C51" s="11"/>
      <c r="D51" s="11"/>
      <c r="E51" s="11"/>
      <c r="F51" s="11"/>
      <c r="G51" s="15"/>
    </row>
    <row r="52" spans="1:7">
      <c r="A52" s="8"/>
      <c r="B52" s="24"/>
      <c r="C52" s="18"/>
      <c r="D52" s="18"/>
      <c r="E52" s="18"/>
      <c r="F52" s="18"/>
      <c r="G52" s="22"/>
    </row>
    <row r="53" spans="1:7" ht="15" customHeight="1">
      <c r="A53" s="8">
        <v>10</v>
      </c>
      <c r="B53" s="116" t="s">
        <v>30</v>
      </c>
      <c r="C53" s="10">
        <f>[1]Measurements!H118</f>
        <v>4282</v>
      </c>
      <c r="D53" s="11" t="s">
        <v>12</v>
      </c>
      <c r="E53" s="12">
        <v>2206.6</v>
      </c>
      <c r="F53" s="11" t="s">
        <v>13</v>
      </c>
      <c r="G53" s="13">
        <f>C53*E53%</f>
        <v>94486.611999999994</v>
      </c>
    </row>
    <row r="54" spans="1:7">
      <c r="A54" s="8"/>
      <c r="B54" s="116"/>
      <c r="C54" s="11"/>
      <c r="D54" s="11"/>
      <c r="E54" s="11"/>
      <c r="F54" s="11"/>
      <c r="G54" s="15"/>
    </row>
    <row r="55" spans="1:7" ht="2.4" customHeight="1">
      <c r="A55" s="25"/>
      <c r="B55" s="26"/>
      <c r="C55" s="26"/>
      <c r="D55" s="26"/>
      <c r="E55" s="26"/>
      <c r="F55" s="26"/>
      <c r="G55" s="26"/>
    </row>
    <row r="56" spans="1:7">
      <c r="A56" s="2" t="s">
        <v>4</v>
      </c>
      <c r="B56" s="3" t="s">
        <v>5</v>
      </c>
      <c r="C56" s="114" t="s">
        <v>6</v>
      </c>
      <c r="D56" s="114"/>
      <c r="E56" s="3" t="s">
        <v>7</v>
      </c>
      <c r="F56" s="3" t="s">
        <v>8</v>
      </c>
      <c r="G56" s="3" t="s">
        <v>9</v>
      </c>
    </row>
    <row r="57" spans="1:7" ht="15" customHeight="1">
      <c r="A57" s="8">
        <v>11</v>
      </c>
      <c r="B57" s="116" t="s">
        <v>31</v>
      </c>
      <c r="C57" s="10">
        <f>[1]Measurements!H122</f>
        <v>4282</v>
      </c>
      <c r="D57" s="11" t="s">
        <v>12</v>
      </c>
      <c r="E57" s="12">
        <v>2197.52</v>
      </c>
      <c r="F57" s="11" t="s">
        <v>13</v>
      </c>
      <c r="G57" s="13">
        <f>C57*E57%</f>
        <v>94097.806400000001</v>
      </c>
    </row>
    <row r="58" spans="1:7">
      <c r="A58" s="8"/>
      <c r="B58" s="116"/>
      <c r="C58" s="11"/>
      <c r="D58" s="11"/>
      <c r="E58" s="11"/>
      <c r="F58" s="11"/>
      <c r="G58" s="15"/>
    </row>
    <row r="59" spans="1:7">
      <c r="A59" s="8"/>
      <c r="B59" s="14"/>
      <c r="C59" s="6"/>
      <c r="D59" s="6"/>
      <c r="E59" s="5"/>
      <c r="F59" s="5"/>
      <c r="G59" s="5"/>
    </row>
    <row r="60" spans="1:7" ht="15" customHeight="1">
      <c r="A60" s="8">
        <v>12</v>
      </c>
      <c r="B60" s="116" t="s">
        <v>32</v>
      </c>
      <c r="C60" s="10">
        <f>[1]Measurements!H127</f>
        <v>824</v>
      </c>
      <c r="D60" s="11" t="s">
        <v>12</v>
      </c>
      <c r="E60" s="12">
        <v>361.08</v>
      </c>
      <c r="F60" s="11" t="s">
        <v>13</v>
      </c>
      <c r="G60" s="13">
        <f>C60*E60%</f>
        <v>2975.2991999999999</v>
      </c>
    </row>
    <row r="61" spans="1:7">
      <c r="A61" s="8"/>
      <c r="B61" s="116"/>
      <c r="C61" s="27"/>
      <c r="D61" s="27"/>
      <c r="E61" s="27"/>
      <c r="F61" s="27"/>
      <c r="G61" s="15"/>
    </row>
    <row r="62" spans="1:7" ht="6.6" customHeight="1">
      <c r="A62" s="8"/>
      <c r="B62" s="14"/>
      <c r="C62" s="6"/>
      <c r="D62" s="6"/>
      <c r="E62" s="5"/>
      <c r="F62" s="5"/>
      <c r="G62" s="5"/>
    </row>
    <row r="63" spans="1:7" ht="15" customHeight="1">
      <c r="A63" s="8">
        <v>13</v>
      </c>
      <c r="B63" s="116" t="s">
        <v>33</v>
      </c>
      <c r="C63" s="10">
        <f>[1]Measurements!H131</f>
        <v>824</v>
      </c>
      <c r="D63" s="11" t="s">
        <v>12</v>
      </c>
      <c r="E63" s="12">
        <v>3015.76</v>
      </c>
      <c r="F63" s="11" t="s">
        <v>13</v>
      </c>
      <c r="G63" s="13">
        <f>C63*E63%</f>
        <v>24849.862400000002</v>
      </c>
    </row>
    <row r="64" spans="1:7">
      <c r="A64" s="8"/>
      <c r="B64" s="116"/>
      <c r="C64" s="11"/>
      <c r="D64" s="11"/>
      <c r="E64" s="11"/>
      <c r="F64" s="11"/>
      <c r="G64" s="15"/>
    </row>
    <row r="65" spans="1:7" ht="7.2" customHeight="1">
      <c r="A65" s="8"/>
      <c r="B65" s="14"/>
      <c r="C65" s="6"/>
      <c r="D65" s="6"/>
      <c r="E65" s="5"/>
      <c r="F65" s="5"/>
      <c r="G65" s="5"/>
    </row>
    <row r="66" spans="1:7" ht="15" customHeight="1">
      <c r="A66" s="8">
        <v>14</v>
      </c>
      <c r="B66" s="116" t="s">
        <v>34</v>
      </c>
      <c r="C66" s="10">
        <f>[1]Measurements!H141</f>
        <v>123</v>
      </c>
      <c r="D66" s="11" t="s">
        <v>12</v>
      </c>
      <c r="E66" s="12">
        <v>1273.76</v>
      </c>
      <c r="F66" s="11" t="s">
        <v>35</v>
      </c>
      <c r="G66" s="13">
        <f>C66*E66</f>
        <v>156672.48000000001</v>
      </c>
    </row>
    <row r="67" spans="1:7" ht="14.4">
      <c r="A67" s="8"/>
      <c r="B67" s="116"/>
      <c r="C67" s="28"/>
      <c r="D67" s="28"/>
      <c r="E67" s="28"/>
      <c r="F67" s="28"/>
      <c r="G67" s="13"/>
    </row>
    <row r="68" spans="1:7" ht="14.4">
      <c r="A68" s="8"/>
      <c r="B68" s="116"/>
      <c r="C68" s="28"/>
      <c r="D68" s="28"/>
      <c r="E68" s="28"/>
      <c r="F68" s="28"/>
      <c r="G68" s="13"/>
    </row>
    <row r="69" spans="1:7" ht="14.4">
      <c r="A69" s="8"/>
      <c r="B69" s="116"/>
      <c r="C69" s="28"/>
      <c r="D69" s="28"/>
      <c r="E69" s="28"/>
      <c r="F69" s="28"/>
      <c r="G69" s="13"/>
    </row>
    <row r="70" spans="1:7" ht="14.4">
      <c r="A70" s="8"/>
      <c r="B70" s="116"/>
      <c r="C70" s="28"/>
      <c r="D70" s="28"/>
      <c r="E70" s="28"/>
      <c r="F70" s="28"/>
      <c r="G70" s="13"/>
    </row>
    <row r="71" spans="1:7" ht="18.600000000000001" customHeight="1">
      <c r="A71" s="8"/>
      <c r="B71" s="116"/>
      <c r="C71" s="11"/>
      <c r="D71" s="11"/>
      <c r="E71" s="12"/>
      <c r="F71" s="11"/>
      <c r="G71" s="13"/>
    </row>
    <row r="72" spans="1:7" ht="6.6" customHeight="1">
      <c r="A72" s="8"/>
      <c r="B72" s="14"/>
      <c r="C72" s="6"/>
      <c r="D72" s="6"/>
      <c r="E72" s="5"/>
      <c r="F72" s="5"/>
      <c r="G72" s="5"/>
    </row>
    <row r="73" spans="1:7" ht="15" customHeight="1">
      <c r="A73" s="8">
        <v>15</v>
      </c>
      <c r="B73" s="116" t="s">
        <v>36</v>
      </c>
      <c r="C73" s="10">
        <f>[1]Measurements!H152</f>
        <v>334</v>
      </c>
      <c r="D73" s="11" t="s">
        <v>12</v>
      </c>
      <c r="E73" s="12">
        <v>190.72</v>
      </c>
      <c r="F73" s="11" t="s">
        <v>35</v>
      </c>
      <c r="G73" s="13">
        <f>C73*E73</f>
        <v>63700.480000000003</v>
      </c>
    </row>
    <row r="74" spans="1:7">
      <c r="A74" s="8"/>
      <c r="B74" s="116"/>
      <c r="C74" s="11"/>
      <c r="D74" s="11"/>
      <c r="E74" s="29"/>
      <c r="F74" s="11"/>
      <c r="G74" s="13"/>
    </row>
    <row r="75" spans="1:7">
      <c r="A75" s="8"/>
      <c r="B75" s="116"/>
      <c r="C75" s="11"/>
      <c r="D75" s="11"/>
      <c r="E75" s="12"/>
      <c r="F75" s="11"/>
      <c r="G75" s="13"/>
    </row>
    <row r="76" spans="1:7">
      <c r="A76" s="8"/>
      <c r="B76" s="116"/>
      <c r="C76" s="11"/>
      <c r="D76" s="11"/>
      <c r="E76" s="12"/>
      <c r="F76" s="11"/>
      <c r="G76" s="13"/>
    </row>
    <row r="77" spans="1:7" ht="24.6" customHeight="1">
      <c r="A77" s="8"/>
      <c r="B77" s="116"/>
      <c r="C77" s="11"/>
      <c r="D77" s="11"/>
      <c r="E77" s="12"/>
      <c r="F77" s="11"/>
      <c r="G77" s="13"/>
    </row>
    <row r="78" spans="1:7">
      <c r="A78" s="8"/>
      <c r="B78" s="14"/>
      <c r="C78" s="6"/>
      <c r="D78" s="6"/>
      <c r="E78" s="5"/>
      <c r="F78" s="5"/>
      <c r="G78" s="5"/>
    </row>
    <row r="79" spans="1:7" ht="15" customHeight="1">
      <c r="A79" s="8">
        <v>16</v>
      </c>
      <c r="B79" s="116" t="s">
        <v>37</v>
      </c>
      <c r="C79" s="11"/>
      <c r="D79" s="11"/>
      <c r="E79" s="11"/>
      <c r="F79" s="11"/>
      <c r="G79" s="11"/>
    </row>
    <row r="80" spans="1:7" ht="24.6" customHeight="1">
      <c r="A80" s="8"/>
      <c r="B80" s="116"/>
      <c r="C80" s="11"/>
      <c r="D80" s="11"/>
      <c r="E80" s="12"/>
      <c r="F80" s="11"/>
      <c r="G80" s="13"/>
    </row>
    <row r="81" spans="1:7">
      <c r="A81" s="8"/>
      <c r="B81" s="30" t="s">
        <v>38</v>
      </c>
      <c r="C81" s="10">
        <f>[1]Measurements!H159</f>
        <v>2850</v>
      </c>
      <c r="D81" s="11" t="s">
        <v>12</v>
      </c>
      <c r="E81" s="12">
        <v>4411.82</v>
      </c>
      <c r="F81" s="11" t="s">
        <v>13</v>
      </c>
      <c r="G81" s="13">
        <f>C81*E81%</f>
        <v>125736.86999999998</v>
      </c>
    </row>
    <row r="82" spans="1:7" ht="6.6" customHeight="1">
      <c r="A82" s="8"/>
      <c r="B82" s="14"/>
      <c r="C82" s="6"/>
      <c r="D82" s="6"/>
      <c r="E82" s="5"/>
      <c r="F82" s="5"/>
      <c r="G82" s="5"/>
    </row>
    <row r="83" spans="1:7" ht="15" customHeight="1">
      <c r="A83" s="8">
        <v>17</v>
      </c>
      <c r="B83" s="116" t="s">
        <v>39</v>
      </c>
      <c r="C83" s="10">
        <f>[1]Measurements!H165</f>
        <v>224</v>
      </c>
      <c r="D83" s="11" t="s">
        <v>12</v>
      </c>
      <c r="E83" s="12">
        <v>25293.42</v>
      </c>
      <c r="F83" s="11" t="s">
        <v>13</v>
      </c>
      <c r="G83" s="13">
        <f>C83*E83%</f>
        <v>56657.260799999996</v>
      </c>
    </row>
    <row r="84" spans="1:7">
      <c r="A84" s="8"/>
      <c r="B84" s="116"/>
      <c r="C84" s="31"/>
      <c r="D84" s="31"/>
      <c r="E84" s="31"/>
      <c r="F84" s="31"/>
      <c r="G84" s="13"/>
    </row>
    <row r="85" spans="1:7">
      <c r="A85" s="8"/>
      <c r="B85" s="116"/>
      <c r="C85" s="31"/>
      <c r="D85" s="31"/>
      <c r="E85" s="31"/>
      <c r="F85" s="31"/>
      <c r="G85" s="13"/>
    </row>
    <row r="86" spans="1:7" ht="6.6" customHeight="1">
      <c r="A86" s="8"/>
      <c r="B86" s="14"/>
      <c r="C86" s="6"/>
      <c r="D86" s="6"/>
      <c r="E86" s="5"/>
      <c r="F86" s="5"/>
      <c r="G86" s="5"/>
    </row>
    <row r="87" spans="1:7">
      <c r="A87" s="8">
        <v>18</v>
      </c>
      <c r="B87" s="9" t="s">
        <v>40</v>
      </c>
      <c r="C87" s="10">
        <f>[1]Measurements!H169</f>
        <v>10599</v>
      </c>
      <c r="D87" s="11" t="s">
        <v>12</v>
      </c>
      <c r="E87" s="12">
        <v>1079.6500000000001</v>
      </c>
      <c r="F87" s="11" t="s">
        <v>13</v>
      </c>
      <c r="G87" s="13">
        <f>C87*E87%</f>
        <v>114432.10350000001</v>
      </c>
    </row>
    <row r="88" spans="1:7" ht="8.4" customHeight="1">
      <c r="A88" s="8"/>
      <c r="B88" s="14"/>
      <c r="C88" s="6"/>
      <c r="D88" s="6"/>
      <c r="E88" s="5"/>
      <c r="F88" s="5"/>
      <c r="G88" s="5"/>
    </row>
    <row r="89" spans="1:7" ht="15" customHeight="1">
      <c r="A89" s="8">
        <v>19</v>
      </c>
      <c r="B89" s="111" t="s">
        <v>41</v>
      </c>
      <c r="C89" s="10">
        <f>[1]Measurements!H184</f>
        <v>1709</v>
      </c>
      <c r="D89" s="11" t="s">
        <v>12</v>
      </c>
      <c r="E89" s="12">
        <v>1160.06</v>
      </c>
      <c r="F89" s="11" t="s">
        <v>13</v>
      </c>
      <c r="G89" s="13">
        <f>C89*E89%</f>
        <v>19825.4254</v>
      </c>
    </row>
    <row r="90" spans="1:7">
      <c r="A90" s="25"/>
      <c r="B90" s="117"/>
      <c r="C90" s="33"/>
      <c r="D90" s="33"/>
      <c r="E90" s="34"/>
      <c r="F90" s="33"/>
      <c r="G90" s="35"/>
    </row>
    <row r="91" spans="1:7" ht="14.4" customHeight="1">
      <c r="A91" s="36"/>
      <c r="B91" s="37" t="e">
        <f>G73+#REF!</f>
        <v>#REF!</v>
      </c>
      <c r="C91" s="38"/>
      <c r="D91" s="38"/>
      <c r="E91" s="38" t="s">
        <v>42</v>
      </c>
      <c r="F91" s="39" t="s">
        <v>43</v>
      </c>
      <c r="G91" s="40">
        <f>SUM(G12:G90)</f>
        <v>1107224.0267</v>
      </c>
    </row>
    <row r="92" spans="1:7">
      <c r="A92" s="41"/>
      <c r="B92" s="42"/>
      <c r="C92" s="43"/>
      <c r="D92" s="44"/>
      <c r="E92" s="45"/>
      <c r="F92" s="44"/>
      <c r="G92" s="46"/>
    </row>
    <row r="93" spans="1:7" ht="4.2" customHeight="1">
      <c r="A93" s="41"/>
      <c r="B93" s="42"/>
      <c r="C93" s="43"/>
      <c r="D93" s="44"/>
      <c r="E93" s="45"/>
      <c r="F93" s="44"/>
      <c r="G93" s="46"/>
    </row>
    <row r="94" spans="1:7">
      <c r="A94" s="47" t="s">
        <v>44</v>
      </c>
      <c r="E94" s="48" t="s">
        <v>45</v>
      </c>
      <c r="G94" s="46"/>
    </row>
    <row r="95" spans="1:7">
      <c r="A95" s="49" t="s">
        <v>46</v>
      </c>
      <c r="G95" s="46"/>
    </row>
    <row r="96" spans="1:7">
      <c r="A96" s="50" t="s">
        <v>47</v>
      </c>
      <c r="G96" s="46"/>
    </row>
    <row r="97" spans="1:7">
      <c r="A97" s="51" t="s">
        <v>72</v>
      </c>
      <c r="E97" s="50" t="s">
        <v>48</v>
      </c>
      <c r="G97" s="46"/>
    </row>
    <row r="98" spans="1:7" ht="9" customHeight="1">
      <c r="A98" s="52"/>
      <c r="G98" s="46"/>
    </row>
    <row r="99" spans="1:7" ht="16.8">
      <c r="A99" s="53" t="s">
        <v>49</v>
      </c>
      <c r="G99" s="46"/>
    </row>
    <row r="100" spans="1:7">
      <c r="A100" s="41"/>
      <c r="B100" s="42"/>
      <c r="C100" s="43"/>
      <c r="D100" s="44"/>
      <c r="E100" s="45"/>
      <c r="F100" s="44"/>
      <c r="G100" s="46"/>
    </row>
    <row r="101" spans="1:7">
      <c r="A101" s="41"/>
      <c r="B101" s="42"/>
      <c r="C101" s="43"/>
      <c r="D101" s="44"/>
      <c r="E101" s="45"/>
      <c r="F101" s="44"/>
      <c r="G101" s="46"/>
    </row>
    <row r="102" spans="1:7">
      <c r="A102" s="41"/>
      <c r="B102" s="42"/>
      <c r="C102" s="43"/>
      <c r="D102" s="44"/>
      <c r="E102" s="45"/>
      <c r="F102" s="44"/>
      <c r="G102" s="46"/>
    </row>
    <row r="103" spans="1:7">
      <c r="A103" s="41"/>
      <c r="B103" s="42"/>
      <c r="C103" s="43"/>
      <c r="D103" s="44"/>
      <c r="E103" s="45"/>
      <c r="F103" s="44"/>
      <c r="G103" s="46"/>
    </row>
    <row r="104" spans="1:7">
      <c r="A104" s="41"/>
      <c r="B104" s="42"/>
      <c r="C104" s="43"/>
      <c r="D104" s="44"/>
      <c r="E104" s="45"/>
      <c r="F104" s="44"/>
      <c r="G104" s="46"/>
    </row>
    <row r="105" spans="1:7">
      <c r="A105" s="41"/>
      <c r="B105" s="42"/>
      <c r="C105" s="43"/>
      <c r="D105" s="44"/>
      <c r="E105" s="45"/>
      <c r="F105" s="44"/>
      <c r="G105" s="46"/>
    </row>
    <row r="106" spans="1:7">
      <c r="A106" s="41"/>
      <c r="B106" s="54"/>
      <c r="C106" s="43"/>
      <c r="D106" s="43"/>
      <c r="E106" s="42"/>
      <c r="F106" s="42"/>
      <c r="G106" s="42"/>
    </row>
    <row r="107" spans="1:7" ht="15.6">
      <c r="A107" s="118" t="s">
        <v>0</v>
      </c>
      <c r="B107" s="118"/>
      <c r="C107" s="118"/>
      <c r="D107" s="118"/>
      <c r="E107" s="118"/>
      <c r="F107" s="118"/>
      <c r="G107" s="118"/>
    </row>
    <row r="108" spans="1:7" ht="3.6" customHeight="1">
      <c r="A108" s="1"/>
      <c r="B108" s="1"/>
      <c r="C108" s="1"/>
      <c r="D108" s="1"/>
      <c r="E108" s="1"/>
      <c r="F108" s="1"/>
      <c r="G108" s="1"/>
    </row>
    <row r="109" spans="1:7" ht="17.399999999999999">
      <c r="A109" s="113" t="s">
        <v>1</v>
      </c>
      <c r="B109" s="113"/>
      <c r="C109" s="113"/>
      <c r="D109" s="113"/>
      <c r="E109" s="113"/>
      <c r="F109" s="113"/>
      <c r="G109" s="113"/>
    </row>
    <row r="110" spans="1:7" ht="2.4" customHeight="1"/>
    <row r="111" spans="1:7" ht="15.6">
      <c r="A111" s="106" t="s">
        <v>2</v>
      </c>
      <c r="B111" s="106"/>
      <c r="C111" s="106"/>
      <c r="D111" s="106"/>
      <c r="E111" s="106"/>
      <c r="F111" s="106"/>
      <c r="G111" s="106"/>
    </row>
    <row r="112" spans="1:7" ht="20.399999999999999" customHeight="1">
      <c r="A112" s="106" t="s">
        <v>3</v>
      </c>
      <c r="B112" s="106"/>
      <c r="C112" s="106"/>
      <c r="D112" s="106"/>
      <c r="E112" s="106"/>
      <c r="F112" s="106"/>
      <c r="G112" s="106"/>
    </row>
    <row r="113" spans="1:7">
      <c r="A113" s="2" t="s">
        <v>4</v>
      </c>
      <c r="B113" s="3" t="s">
        <v>5</v>
      </c>
      <c r="C113" s="114" t="s">
        <v>6</v>
      </c>
      <c r="D113" s="114"/>
      <c r="E113" s="3" t="s">
        <v>7</v>
      </c>
      <c r="F113" s="3" t="s">
        <v>8</v>
      </c>
      <c r="G113" s="3" t="s">
        <v>9</v>
      </c>
    </row>
    <row r="114" spans="1:7" ht="15.6">
      <c r="A114" s="55"/>
      <c r="B114" s="56" t="s">
        <v>50</v>
      </c>
      <c r="C114" s="57"/>
      <c r="D114" s="58"/>
      <c r="E114" s="59"/>
      <c r="F114" s="57"/>
      <c r="G114" s="55"/>
    </row>
    <row r="115" spans="1:7" ht="15" customHeight="1">
      <c r="A115" s="85">
        <v>1</v>
      </c>
      <c r="B115" s="111" t="s">
        <v>51</v>
      </c>
      <c r="C115" s="86">
        <v>90</v>
      </c>
      <c r="D115" s="86" t="s">
        <v>52</v>
      </c>
      <c r="E115" s="87">
        <v>333.29</v>
      </c>
      <c r="F115" s="86" t="s">
        <v>53</v>
      </c>
      <c r="G115" s="88">
        <f>C115*E115</f>
        <v>29996.100000000002</v>
      </c>
    </row>
    <row r="116" spans="1:7">
      <c r="A116" s="85"/>
      <c r="B116" s="111"/>
      <c r="C116" s="86"/>
      <c r="D116" s="86"/>
      <c r="E116" s="87"/>
      <c r="F116" s="86"/>
      <c r="G116" s="88"/>
    </row>
    <row r="117" spans="1:7">
      <c r="A117" s="85"/>
      <c r="B117" s="111"/>
      <c r="C117" s="86"/>
      <c r="D117" s="86"/>
      <c r="E117" s="87"/>
      <c r="F117" s="86"/>
      <c r="G117" s="88"/>
    </row>
    <row r="118" spans="1:7" ht="5.4" customHeight="1">
      <c r="A118" s="85"/>
      <c r="B118" s="89"/>
      <c r="C118" s="85"/>
      <c r="D118" s="85"/>
      <c r="E118" s="85"/>
      <c r="F118" s="85"/>
      <c r="G118" s="85"/>
    </row>
    <row r="119" spans="1:7" ht="15" customHeight="1">
      <c r="A119" s="85">
        <v>2</v>
      </c>
      <c r="B119" s="111" t="s">
        <v>74</v>
      </c>
      <c r="C119" s="90"/>
      <c r="D119" s="90"/>
      <c r="E119" s="90"/>
      <c r="F119" s="90"/>
      <c r="G119" s="90"/>
    </row>
    <row r="120" spans="1:7">
      <c r="A120" s="85"/>
      <c r="B120" s="111"/>
      <c r="C120" s="86"/>
      <c r="D120" s="86"/>
      <c r="E120" s="87"/>
      <c r="F120" s="86"/>
      <c r="G120" s="88"/>
    </row>
    <row r="121" spans="1:7">
      <c r="A121" s="85"/>
      <c r="B121" s="111"/>
      <c r="C121" s="86"/>
      <c r="D121" s="86"/>
      <c r="E121" s="87"/>
      <c r="F121" s="86"/>
      <c r="G121" s="88"/>
    </row>
    <row r="122" spans="1:7">
      <c r="A122" s="85"/>
      <c r="B122" s="111"/>
      <c r="C122" s="86"/>
      <c r="D122" s="86"/>
      <c r="E122" s="87"/>
      <c r="F122" s="86"/>
      <c r="G122" s="88"/>
    </row>
    <row r="123" spans="1:7">
      <c r="A123" s="85"/>
      <c r="B123" s="111"/>
      <c r="C123" s="86"/>
      <c r="D123" s="86"/>
      <c r="E123" s="87"/>
      <c r="F123" s="86"/>
      <c r="G123" s="88"/>
    </row>
    <row r="124" spans="1:7">
      <c r="A124" s="85"/>
      <c r="B124" s="111"/>
      <c r="C124" s="86"/>
      <c r="D124" s="86"/>
      <c r="E124" s="87"/>
      <c r="F124" s="86"/>
      <c r="G124" s="88"/>
    </row>
    <row r="125" spans="1:7">
      <c r="A125" s="85"/>
      <c r="B125" s="32" t="s">
        <v>54</v>
      </c>
      <c r="C125" s="86">
        <v>89</v>
      </c>
      <c r="D125" s="86" t="s">
        <v>52</v>
      </c>
      <c r="E125" s="87">
        <v>95.79</v>
      </c>
      <c r="F125" s="86" t="s">
        <v>53</v>
      </c>
      <c r="G125" s="88">
        <f>C125*E125</f>
        <v>8525.3100000000013</v>
      </c>
    </row>
    <row r="126" spans="1:7" ht="7.2" customHeight="1">
      <c r="A126" s="85"/>
      <c r="B126" s="89"/>
      <c r="C126" s="85"/>
      <c r="D126" s="85"/>
      <c r="E126" s="85"/>
      <c r="F126" s="85"/>
      <c r="G126" s="85"/>
    </row>
    <row r="127" spans="1:7" ht="15" customHeight="1">
      <c r="A127" s="85">
        <v>3</v>
      </c>
      <c r="B127" s="111" t="s">
        <v>55</v>
      </c>
      <c r="C127" s="86">
        <v>10</v>
      </c>
      <c r="D127" s="86" t="s">
        <v>56</v>
      </c>
      <c r="E127" s="87">
        <v>1384.24</v>
      </c>
      <c r="F127" s="86" t="s">
        <v>16</v>
      </c>
      <c r="G127" s="88">
        <f>C127*E127</f>
        <v>13842.4</v>
      </c>
    </row>
    <row r="128" spans="1:7" ht="12.75" customHeight="1">
      <c r="A128" s="85"/>
      <c r="B128" s="111"/>
      <c r="C128" s="89"/>
      <c r="D128" s="89"/>
      <c r="E128" s="89"/>
      <c r="F128" s="89"/>
      <c r="G128" s="89"/>
    </row>
    <row r="129" spans="1:7">
      <c r="A129" s="85"/>
      <c r="B129" s="89"/>
      <c r="C129" s="85"/>
      <c r="D129" s="85"/>
      <c r="E129" s="85"/>
      <c r="F129" s="85"/>
      <c r="G129" s="85"/>
    </row>
    <row r="130" spans="1:7" ht="15" customHeight="1">
      <c r="A130" s="85">
        <v>4</v>
      </c>
      <c r="B130" s="111" t="s">
        <v>57</v>
      </c>
      <c r="C130" s="86">
        <v>16</v>
      </c>
      <c r="D130" s="86" t="s">
        <v>56</v>
      </c>
      <c r="E130" s="87">
        <v>843.92</v>
      </c>
      <c r="F130" s="86" t="s">
        <v>16</v>
      </c>
      <c r="G130" s="88">
        <f>C130*E130</f>
        <v>13502.72</v>
      </c>
    </row>
    <row r="131" spans="1:7" ht="12.75" customHeight="1">
      <c r="A131" s="85"/>
      <c r="B131" s="111"/>
      <c r="C131" s="62"/>
      <c r="D131" s="62"/>
      <c r="E131" s="62"/>
      <c r="F131" s="62"/>
      <c r="G131" s="89"/>
    </row>
    <row r="132" spans="1:7" ht="4.2" customHeight="1">
      <c r="A132" s="85"/>
      <c r="B132" s="89"/>
      <c r="C132" s="85"/>
      <c r="D132" s="85"/>
      <c r="E132" s="85"/>
      <c r="F132" s="85"/>
      <c r="G132" s="85"/>
    </row>
    <row r="133" spans="1:7" ht="15" customHeight="1">
      <c r="A133" s="85">
        <v>5</v>
      </c>
      <c r="B133" s="112" t="s">
        <v>73</v>
      </c>
      <c r="C133" s="91"/>
      <c r="D133" s="91"/>
      <c r="E133" s="91"/>
      <c r="F133" s="91"/>
      <c r="G133" s="91"/>
    </row>
    <row r="134" spans="1:7">
      <c r="A134" s="85"/>
      <c r="B134" s="112"/>
      <c r="C134" s="91"/>
      <c r="D134" s="91"/>
      <c r="E134" s="92"/>
      <c r="F134" s="91"/>
      <c r="G134" s="93"/>
    </row>
    <row r="135" spans="1:7">
      <c r="A135" s="85"/>
      <c r="B135" s="112"/>
      <c r="C135" s="91"/>
      <c r="D135" s="91"/>
      <c r="E135" s="92"/>
      <c r="F135" s="91"/>
      <c r="G135" s="93"/>
    </row>
    <row r="136" spans="1:7">
      <c r="A136" s="85"/>
      <c r="B136" s="112"/>
      <c r="C136" s="91"/>
      <c r="D136" s="91"/>
      <c r="E136" s="92"/>
      <c r="F136" s="91"/>
      <c r="G136" s="93"/>
    </row>
    <row r="137" spans="1:7">
      <c r="A137" s="85"/>
      <c r="B137" s="112"/>
      <c r="C137" s="91"/>
      <c r="D137" s="91"/>
      <c r="E137" s="92"/>
      <c r="F137" s="91"/>
      <c r="G137" s="93"/>
    </row>
    <row r="138" spans="1:7" ht="17.399999999999999" customHeight="1">
      <c r="A138" s="85"/>
      <c r="B138" s="112"/>
      <c r="C138" s="91"/>
      <c r="D138" s="91"/>
      <c r="E138" s="92"/>
      <c r="F138" s="91"/>
      <c r="G138" s="93"/>
    </row>
    <row r="139" spans="1:7">
      <c r="A139" s="85"/>
      <c r="B139" s="90" t="s">
        <v>58</v>
      </c>
      <c r="C139" s="94">
        <v>250</v>
      </c>
      <c r="D139" s="86" t="s">
        <v>52</v>
      </c>
      <c r="E139" s="87">
        <v>199.25</v>
      </c>
      <c r="F139" s="86" t="s">
        <v>53</v>
      </c>
      <c r="G139" s="88">
        <f>C139*E139</f>
        <v>49812.5</v>
      </c>
    </row>
    <row r="140" spans="1:7" ht="4.2" customHeight="1">
      <c r="A140" s="85"/>
      <c r="B140" s="90"/>
      <c r="C140" s="63"/>
      <c r="D140" s="63"/>
      <c r="E140" s="63"/>
      <c r="F140" s="63"/>
      <c r="G140" s="95"/>
    </row>
    <row r="141" spans="1:7" ht="15" customHeight="1">
      <c r="A141" s="85">
        <v>6</v>
      </c>
      <c r="B141" s="111" t="s">
        <v>59</v>
      </c>
      <c r="C141" s="86">
        <v>8</v>
      </c>
      <c r="D141" s="86" t="s">
        <v>56</v>
      </c>
      <c r="E141" s="87">
        <v>14748</v>
      </c>
      <c r="F141" s="86" t="s">
        <v>16</v>
      </c>
      <c r="G141" s="88">
        <f>C141*E141</f>
        <v>117984</v>
      </c>
    </row>
    <row r="142" spans="1:7">
      <c r="A142" s="85"/>
      <c r="B142" s="111"/>
      <c r="C142" s="86"/>
      <c r="D142" s="86"/>
      <c r="E142" s="87"/>
      <c r="F142" s="86"/>
      <c r="G142" s="88"/>
    </row>
    <row r="143" spans="1:7">
      <c r="A143" s="85"/>
      <c r="B143" s="111"/>
      <c r="C143" s="86"/>
      <c r="D143" s="86"/>
      <c r="E143" s="87"/>
      <c r="F143" s="86"/>
      <c r="G143" s="88"/>
    </row>
    <row r="144" spans="1:7">
      <c r="A144" s="85"/>
      <c r="B144" s="111"/>
      <c r="C144" s="86"/>
      <c r="D144" s="86"/>
      <c r="E144" s="87"/>
      <c r="F144" s="86"/>
      <c r="G144" s="88"/>
    </row>
    <row r="145" spans="1:7">
      <c r="A145" s="85"/>
      <c r="B145" s="111"/>
      <c r="C145" s="86"/>
      <c r="D145" s="86"/>
      <c r="E145" s="87"/>
      <c r="F145" s="86"/>
      <c r="G145" s="88"/>
    </row>
    <row r="146" spans="1:7">
      <c r="A146" s="85"/>
      <c r="B146" s="111"/>
      <c r="C146" s="86"/>
      <c r="D146" s="86"/>
      <c r="E146" s="87"/>
      <c r="F146" s="86"/>
      <c r="G146" s="88"/>
    </row>
    <row r="147" spans="1:7">
      <c r="A147" s="85"/>
      <c r="B147" s="111"/>
      <c r="C147" s="86"/>
      <c r="D147" s="86"/>
      <c r="E147" s="87"/>
      <c r="F147" s="86"/>
      <c r="G147" s="88"/>
    </row>
    <row r="148" spans="1:7">
      <c r="A148" s="85"/>
      <c r="B148" s="111"/>
      <c r="C148" s="86"/>
      <c r="D148" s="86"/>
      <c r="E148" s="87"/>
      <c r="F148" s="86"/>
      <c r="G148" s="88"/>
    </row>
    <row r="149" spans="1:7">
      <c r="A149" s="85"/>
      <c r="B149" s="111"/>
      <c r="C149" s="86"/>
      <c r="D149" s="86"/>
      <c r="E149" s="87"/>
      <c r="F149" s="86"/>
      <c r="G149" s="88"/>
    </row>
    <row r="150" spans="1:7">
      <c r="A150" s="85"/>
      <c r="B150" s="111"/>
      <c r="C150" s="86"/>
      <c r="D150" s="86"/>
      <c r="E150" s="87"/>
      <c r="F150" s="86"/>
      <c r="G150" s="88"/>
    </row>
    <row r="151" spans="1:7">
      <c r="A151" s="85"/>
      <c r="B151" s="111"/>
      <c r="C151" s="86"/>
      <c r="D151" s="86"/>
      <c r="E151" s="87"/>
      <c r="F151" s="86"/>
      <c r="G151" s="88"/>
    </row>
    <row r="152" spans="1:7">
      <c r="A152" s="85"/>
      <c r="B152" s="111"/>
      <c r="C152" s="86"/>
      <c r="D152" s="86"/>
      <c r="E152" s="87"/>
      <c r="F152" s="86"/>
      <c r="G152" s="88"/>
    </row>
    <row r="153" spans="1:7">
      <c r="A153" s="85"/>
      <c r="B153" s="111"/>
      <c r="C153" s="86"/>
      <c r="D153" s="86"/>
      <c r="E153" s="87"/>
      <c r="F153" s="86"/>
      <c r="G153" s="88"/>
    </row>
    <row r="154" spans="1:7">
      <c r="A154" s="96"/>
      <c r="B154" s="97">
        <f>G125+G139</f>
        <v>58337.81</v>
      </c>
      <c r="C154" s="98"/>
      <c r="D154" s="98"/>
      <c r="E154" s="98" t="s">
        <v>42</v>
      </c>
      <c r="F154" s="99" t="s">
        <v>43</v>
      </c>
      <c r="G154" s="100">
        <f>SUM(G115:G153)</f>
        <v>233663.03</v>
      </c>
    </row>
    <row r="155" spans="1:7">
      <c r="A155" s="101"/>
      <c r="B155" s="102"/>
      <c r="C155" s="103"/>
      <c r="D155" s="103"/>
      <c r="E155" s="103"/>
      <c r="F155" s="104"/>
      <c r="G155" s="105"/>
    </row>
    <row r="156" spans="1:7">
      <c r="A156" s="47" t="s">
        <v>44</v>
      </c>
      <c r="E156" s="48" t="s">
        <v>45</v>
      </c>
      <c r="G156" s="46"/>
    </row>
    <row r="157" spans="1:7">
      <c r="A157" s="49" t="s">
        <v>46</v>
      </c>
      <c r="G157" s="46"/>
    </row>
    <row r="158" spans="1:7">
      <c r="A158" s="50" t="s">
        <v>47</v>
      </c>
      <c r="G158" s="46"/>
    </row>
    <row r="159" spans="1:7">
      <c r="A159" s="51" t="s">
        <v>72</v>
      </c>
      <c r="E159" s="50" t="s">
        <v>48</v>
      </c>
      <c r="G159" s="46"/>
    </row>
    <row r="160" spans="1:7" ht="5.4" customHeight="1">
      <c r="A160" s="52"/>
      <c r="G160" s="46"/>
    </row>
    <row r="161" spans="1:7">
      <c r="A161" s="50" t="s">
        <v>49</v>
      </c>
      <c r="G161" s="46"/>
    </row>
    <row r="162" spans="1:7" ht="16.8">
      <c r="A162" s="53"/>
      <c r="G162" s="46"/>
    </row>
    <row r="163" spans="1:7" ht="16.8">
      <c r="A163" s="53"/>
      <c r="G163" s="46"/>
    </row>
    <row r="164" spans="1:7" ht="17.399999999999999">
      <c r="A164" s="113" t="s">
        <v>0</v>
      </c>
      <c r="B164" s="113"/>
      <c r="C164" s="113"/>
      <c r="D164" s="113"/>
      <c r="E164" s="113"/>
      <c r="F164" s="113"/>
      <c r="G164" s="113"/>
    </row>
    <row r="165" spans="1:7" ht="15.6">
      <c r="A165" s="1"/>
      <c r="B165" s="1"/>
      <c r="C165" s="1"/>
      <c r="D165" s="1"/>
      <c r="E165" s="1"/>
      <c r="F165" s="1"/>
      <c r="G165" s="1"/>
    </row>
    <row r="166" spans="1:7" ht="17.399999999999999">
      <c r="A166" s="113" t="s">
        <v>1</v>
      </c>
      <c r="B166" s="113"/>
      <c r="C166" s="113"/>
      <c r="D166" s="113"/>
      <c r="E166" s="113"/>
      <c r="F166" s="113"/>
      <c r="G166" s="113"/>
    </row>
    <row r="168" spans="1:7" ht="15.6">
      <c r="A168" s="106" t="s">
        <v>2</v>
      </c>
      <c r="B168" s="106"/>
      <c r="C168" s="106"/>
      <c r="D168" s="106"/>
      <c r="E168" s="106"/>
      <c r="F168" s="106"/>
      <c r="G168" s="106"/>
    </row>
    <row r="169" spans="1:7" ht="25.8" customHeight="1">
      <c r="A169" s="106" t="s">
        <v>3</v>
      </c>
      <c r="B169" s="106"/>
      <c r="C169" s="106"/>
      <c r="D169" s="106"/>
      <c r="E169" s="106"/>
      <c r="F169" s="106"/>
      <c r="G169" s="106"/>
    </row>
    <row r="170" spans="1:7">
      <c r="A170" s="64"/>
      <c r="C170" s="64"/>
      <c r="D170" s="64"/>
      <c r="E170" s="43"/>
      <c r="F170" s="44"/>
      <c r="G170" s="46"/>
    </row>
    <row r="171" spans="1:7">
      <c r="A171" s="2" t="s">
        <v>4</v>
      </c>
      <c r="B171" s="3" t="s">
        <v>5</v>
      </c>
      <c r="C171" s="114" t="s">
        <v>6</v>
      </c>
      <c r="D171" s="114"/>
      <c r="E171" s="3" t="s">
        <v>7</v>
      </c>
      <c r="F171" s="3" t="s">
        <v>8</v>
      </c>
      <c r="G171" s="3" t="s">
        <v>9</v>
      </c>
    </row>
    <row r="172" spans="1:7" ht="13.8">
      <c r="A172" s="65"/>
      <c r="B172" s="56" t="s">
        <v>60</v>
      </c>
      <c r="C172" s="65"/>
      <c r="D172" s="65"/>
      <c r="E172" s="65"/>
      <c r="F172" s="65"/>
      <c r="G172" s="65"/>
    </row>
    <row r="173" spans="1:7">
      <c r="A173" s="60"/>
      <c r="B173" s="61"/>
      <c r="C173" s="60"/>
      <c r="D173" s="60"/>
      <c r="E173" s="60"/>
      <c r="F173" s="60"/>
      <c r="G173" s="60"/>
    </row>
    <row r="174" spans="1:7">
      <c r="A174" s="60">
        <v>1</v>
      </c>
      <c r="B174" s="66" t="s">
        <v>61</v>
      </c>
      <c r="C174" s="67">
        <v>44</v>
      </c>
      <c r="D174" s="68" t="s">
        <v>16</v>
      </c>
      <c r="E174" s="69"/>
      <c r="F174" s="70" t="s">
        <v>16</v>
      </c>
      <c r="G174" s="70"/>
    </row>
    <row r="175" spans="1:7">
      <c r="A175" s="60"/>
      <c r="B175" s="61"/>
      <c r="C175" s="60"/>
      <c r="D175" s="60"/>
      <c r="E175" s="71"/>
      <c r="F175" s="60"/>
      <c r="G175" s="60"/>
    </row>
    <row r="176" spans="1:7" ht="23.4" customHeight="1">
      <c r="A176" s="60">
        <v>2</v>
      </c>
      <c r="B176" s="66" t="s">
        <v>62</v>
      </c>
      <c r="C176" s="67">
        <v>4</v>
      </c>
      <c r="D176" s="68" t="s">
        <v>16</v>
      </c>
      <c r="E176" s="69"/>
      <c r="F176" s="70" t="s">
        <v>16</v>
      </c>
      <c r="G176" s="70"/>
    </row>
    <row r="177" spans="1:7">
      <c r="A177" s="60"/>
      <c r="B177" s="61"/>
      <c r="C177" s="60"/>
      <c r="D177" s="60"/>
      <c r="E177" s="71"/>
      <c r="F177" s="60"/>
      <c r="G177" s="60"/>
    </row>
    <row r="178" spans="1:7" ht="22.8" customHeight="1">
      <c r="A178" s="60">
        <v>3</v>
      </c>
      <c r="B178" s="66" t="s">
        <v>63</v>
      </c>
      <c r="C178" s="67">
        <v>12</v>
      </c>
      <c r="D178" s="68" t="s">
        <v>16</v>
      </c>
      <c r="E178" s="69"/>
      <c r="F178" s="70" t="s">
        <v>16</v>
      </c>
      <c r="G178" s="70"/>
    </row>
    <row r="179" spans="1:7">
      <c r="A179" s="60"/>
      <c r="B179" s="61"/>
      <c r="C179" s="60"/>
      <c r="D179" s="60"/>
      <c r="E179" s="71"/>
      <c r="F179" s="60"/>
      <c r="G179" s="60"/>
    </row>
    <row r="180" spans="1:7" ht="33.6" customHeight="1">
      <c r="A180" s="60">
        <v>4</v>
      </c>
      <c r="B180" s="66" t="s">
        <v>64</v>
      </c>
      <c r="C180" s="67">
        <v>1</v>
      </c>
      <c r="D180" s="68" t="s">
        <v>65</v>
      </c>
      <c r="E180" s="72"/>
      <c r="F180" s="70" t="s">
        <v>16</v>
      </c>
      <c r="G180" s="70"/>
    </row>
    <row r="181" spans="1:7">
      <c r="A181" s="60"/>
      <c r="B181" s="61"/>
      <c r="C181" s="60"/>
      <c r="D181" s="60"/>
      <c r="E181" s="73"/>
      <c r="F181" s="73"/>
      <c r="G181" s="73"/>
    </row>
    <row r="182" spans="1:7" ht="22.8" customHeight="1">
      <c r="A182" s="74"/>
      <c r="B182" s="26"/>
      <c r="C182" s="74"/>
      <c r="D182" s="74"/>
      <c r="E182" s="38" t="s">
        <v>42</v>
      </c>
      <c r="F182" s="38" t="s">
        <v>43</v>
      </c>
      <c r="G182" s="40"/>
    </row>
    <row r="183" spans="1:7" ht="17.399999999999999" customHeight="1">
      <c r="A183" s="75"/>
      <c r="B183" s="76"/>
      <c r="C183" s="75"/>
      <c r="D183" s="75"/>
      <c r="E183" s="43"/>
      <c r="F183" s="77"/>
      <c r="G183" s="46"/>
    </row>
    <row r="184" spans="1:7" ht="17.399999999999999">
      <c r="A184" s="115"/>
      <c r="B184" s="115"/>
      <c r="C184" s="115"/>
      <c r="D184" s="115"/>
      <c r="E184" s="115"/>
      <c r="F184" s="115"/>
      <c r="G184" s="115"/>
    </row>
    <row r="185" spans="1:7" ht="15.6">
      <c r="A185" s="1"/>
      <c r="B185" s="1"/>
      <c r="C185" s="1"/>
      <c r="D185" s="1"/>
      <c r="E185" s="1"/>
      <c r="F185" s="1"/>
      <c r="G185" s="1"/>
    </row>
    <row r="186" spans="1:7" ht="17.399999999999999">
      <c r="A186" s="115" t="s">
        <v>66</v>
      </c>
      <c r="B186" s="115"/>
      <c r="C186" s="115"/>
      <c r="D186" s="115"/>
      <c r="E186" s="115"/>
      <c r="F186" s="115"/>
      <c r="G186" s="115"/>
    </row>
    <row r="187" spans="1:7" ht="17.399999999999999">
      <c r="A187" s="78"/>
      <c r="B187" s="78"/>
      <c r="C187" s="78"/>
      <c r="D187" s="78"/>
      <c r="E187" s="78"/>
      <c r="F187" s="78"/>
      <c r="G187" s="78"/>
    </row>
    <row r="188" spans="1:7" ht="17.399999999999999">
      <c r="A188" s="78"/>
      <c r="B188" s="78"/>
      <c r="C188" s="78"/>
      <c r="D188" s="78"/>
      <c r="E188" s="78"/>
      <c r="F188" s="78"/>
      <c r="G188" s="78"/>
    </row>
    <row r="189" spans="1:7" ht="15.6">
      <c r="A189" s="106" t="s">
        <v>2</v>
      </c>
      <c r="B189" s="106"/>
      <c r="C189" s="106"/>
      <c r="D189" s="106"/>
      <c r="E189" s="106"/>
      <c r="F189" s="106"/>
      <c r="G189" s="106"/>
    </row>
    <row r="190" spans="1:7" ht="21" customHeight="1">
      <c r="A190" s="106" t="s">
        <v>3</v>
      </c>
      <c r="B190" s="106"/>
      <c r="C190" s="106"/>
      <c r="D190" s="106"/>
      <c r="E190" s="106"/>
      <c r="F190" s="106"/>
      <c r="G190" s="106"/>
    </row>
    <row r="191" spans="1:7">
      <c r="A191" s="64"/>
      <c r="C191" s="64"/>
      <c r="D191" s="64"/>
      <c r="E191" s="64"/>
      <c r="F191" s="64"/>
      <c r="G191" s="64"/>
    </row>
    <row r="192" spans="1:7" ht="62.4" customHeight="1">
      <c r="A192" s="75"/>
      <c r="B192" s="79" t="str">
        <f>B10</f>
        <v>Part "A" Civil work. (SCHEDULE ITEMS)</v>
      </c>
      <c r="C192" s="107"/>
      <c r="D192" s="107"/>
      <c r="E192" s="80" t="s">
        <v>67</v>
      </c>
      <c r="F192" s="75"/>
      <c r="G192" s="75"/>
    </row>
    <row r="193" spans="1:7" ht="30" customHeight="1">
      <c r="A193" s="75"/>
      <c r="B193" s="79"/>
      <c r="C193" s="81"/>
      <c r="D193" s="81"/>
      <c r="E193" s="76"/>
      <c r="F193" s="75"/>
      <c r="G193" s="75"/>
    </row>
    <row r="194" spans="1:7" ht="30" customHeight="1">
      <c r="A194" s="75"/>
      <c r="B194" s="82" t="str">
        <f>B114</f>
        <v>Part "B" W/S &amp; S/F (SCHEDULED ITEMS)</v>
      </c>
      <c r="C194" s="107"/>
      <c r="D194" s="108"/>
      <c r="E194" s="80" t="s">
        <v>67</v>
      </c>
      <c r="F194" s="75"/>
      <c r="G194" s="75"/>
    </row>
    <row r="195" spans="1:7" ht="30" customHeight="1">
      <c r="A195" s="75"/>
      <c r="B195" s="82"/>
      <c r="C195" s="81"/>
      <c r="D195" s="77"/>
      <c r="E195" s="76"/>
      <c r="F195" s="75"/>
      <c r="G195" s="75"/>
    </row>
    <row r="196" spans="1:7" ht="30" customHeight="1">
      <c r="A196" s="75"/>
      <c r="B196" s="82" t="str">
        <f>B172</f>
        <v>Part "C" Based on(NON SCHEDULE ITEMS)</v>
      </c>
      <c r="C196" s="107"/>
      <c r="D196" s="108"/>
      <c r="E196" s="80" t="s">
        <v>67</v>
      </c>
      <c r="F196" s="75"/>
      <c r="G196" s="75"/>
    </row>
    <row r="197" spans="1:7" ht="30" customHeight="1">
      <c r="A197" s="75"/>
      <c r="B197" s="82"/>
      <c r="C197" s="81"/>
      <c r="D197" s="77"/>
      <c r="E197" s="76"/>
      <c r="F197" s="75"/>
      <c r="G197" s="75"/>
    </row>
    <row r="198" spans="1:7" ht="14.4">
      <c r="A198" s="75"/>
      <c r="B198" s="79"/>
      <c r="C198" s="81"/>
      <c r="D198" s="77"/>
      <c r="E198" s="76"/>
      <c r="F198" s="75"/>
      <c r="G198" s="75"/>
    </row>
    <row r="199" spans="1:7" ht="14.4">
      <c r="A199" s="75"/>
      <c r="B199" s="83"/>
      <c r="C199" s="109" t="s">
        <v>68</v>
      </c>
      <c r="D199" s="110"/>
      <c r="E199" s="80" t="s">
        <v>67</v>
      </c>
      <c r="F199" s="75"/>
      <c r="G199" s="75"/>
    </row>
    <row r="200" spans="1:7">
      <c r="A200" s="64"/>
      <c r="F200" s="64"/>
      <c r="G200" s="64"/>
    </row>
    <row r="201" spans="1:7">
      <c r="A201" s="64"/>
      <c r="C201" s="64"/>
      <c r="D201" s="64"/>
      <c r="E201" s="64"/>
      <c r="F201" s="64"/>
      <c r="G201" s="64"/>
    </row>
    <row r="202" spans="1:7">
      <c r="A202" s="64"/>
      <c r="B202" s="84" t="s">
        <v>69</v>
      </c>
      <c r="C202" s="64"/>
      <c r="D202" s="64"/>
      <c r="E202" s="64"/>
      <c r="F202" s="64"/>
      <c r="G202" s="64"/>
    </row>
    <row r="203" spans="1:7">
      <c r="A203" s="64"/>
      <c r="B203" s="48" t="s">
        <v>70</v>
      </c>
      <c r="C203" s="64"/>
      <c r="D203" s="64"/>
      <c r="E203" s="64"/>
      <c r="F203" s="64"/>
      <c r="G203" s="64"/>
    </row>
    <row r="204" spans="1:7">
      <c r="A204" s="64"/>
      <c r="C204" s="64"/>
      <c r="D204" s="64"/>
      <c r="E204" s="64"/>
      <c r="F204" s="64"/>
      <c r="G204" s="64"/>
    </row>
    <row r="205" spans="1:7">
      <c r="A205" s="64"/>
      <c r="C205" s="64"/>
      <c r="D205" s="64"/>
      <c r="E205" s="64"/>
      <c r="F205" s="64"/>
      <c r="G205" s="64"/>
    </row>
    <row r="206" spans="1:7">
      <c r="A206" s="64"/>
      <c r="C206" s="64"/>
      <c r="D206" s="64"/>
      <c r="E206" s="64"/>
      <c r="F206" s="64"/>
      <c r="G206" s="64"/>
    </row>
    <row r="207" spans="1:7">
      <c r="A207" s="64"/>
      <c r="C207" s="64"/>
      <c r="D207" s="64"/>
      <c r="E207" s="64"/>
      <c r="F207" s="64"/>
      <c r="G207" s="64"/>
    </row>
    <row r="208" spans="1:7">
      <c r="A208" s="64"/>
      <c r="B208" t="s">
        <v>71</v>
      </c>
      <c r="C208" s="64"/>
      <c r="D208" s="64"/>
      <c r="E208" s="64"/>
      <c r="F208" s="64"/>
      <c r="G208" s="64"/>
    </row>
    <row r="209" spans="1:7">
      <c r="A209" s="64"/>
      <c r="C209" s="64"/>
      <c r="D209" s="64"/>
      <c r="E209" s="64"/>
      <c r="F209" s="64"/>
      <c r="G209" s="64"/>
    </row>
    <row r="210" spans="1:7">
      <c r="A210" s="64"/>
      <c r="C210" s="64"/>
      <c r="D210" s="64"/>
      <c r="E210" s="64"/>
      <c r="F210" s="64"/>
      <c r="G210" s="64"/>
    </row>
    <row r="211" spans="1:7">
      <c r="A211" s="64"/>
      <c r="C211" s="64"/>
      <c r="D211" s="64"/>
      <c r="E211" s="64"/>
      <c r="F211" s="64"/>
      <c r="G211" s="64"/>
    </row>
    <row r="212" spans="1:7">
      <c r="A212" s="64"/>
      <c r="C212" s="64"/>
      <c r="D212" s="64"/>
      <c r="E212" s="64"/>
      <c r="F212" s="64"/>
      <c r="G212" s="64"/>
    </row>
    <row r="213" spans="1:7">
      <c r="A213" s="64"/>
      <c r="C213" s="64"/>
      <c r="D213" s="64"/>
      <c r="E213" s="64"/>
      <c r="F213" s="64"/>
      <c r="G213" s="64"/>
    </row>
    <row r="214" spans="1:7">
      <c r="A214" s="64"/>
      <c r="C214" s="64"/>
      <c r="D214" s="64"/>
      <c r="E214" s="64"/>
      <c r="F214" s="64"/>
      <c r="G214" s="64"/>
    </row>
    <row r="215" spans="1:7">
      <c r="A215" s="64"/>
      <c r="C215" s="64"/>
      <c r="D215" s="64"/>
      <c r="E215" s="64"/>
      <c r="F215" s="64"/>
      <c r="G215" s="64"/>
    </row>
    <row r="216" spans="1:7">
      <c r="A216" s="64"/>
      <c r="C216" s="64"/>
      <c r="D216" s="64"/>
      <c r="E216" s="64"/>
      <c r="F216" s="64"/>
      <c r="G216" s="64"/>
    </row>
    <row r="217" spans="1:7">
      <c r="A217" s="64"/>
      <c r="C217" s="64"/>
      <c r="D217" s="64"/>
      <c r="E217" s="64"/>
      <c r="F217" s="64"/>
      <c r="G217" s="64"/>
    </row>
    <row r="218" spans="1:7">
      <c r="A218" s="64"/>
      <c r="C218" s="64"/>
      <c r="D218" s="64"/>
      <c r="E218" s="64"/>
      <c r="F218" s="64"/>
      <c r="G218" s="64"/>
    </row>
    <row r="219" spans="1:7">
      <c r="A219" s="64"/>
      <c r="C219" s="64"/>
      <c r="D219" s="64"/>
      <c r="E219" s="64"/>
      <c r="F219" s="64"/>
      <c r="G219" s="64"/>
    </row>
    <row r="220" spans="1:7">
      <c r="A220" s="64"/>
      <c r="C220" s="64"/>
      <c r="D220" s="64"/>
      <c r="E220" s="64"/>
      <c r="F220" s="64"/>
      <c r="G220" s="64"/>
    </row>
    <row r="221" spans="1:7">
      <c r="A221" s="64"/>
      <c r="C221" s="64"/>
      <c r="D221" s="64"/>
      <c r="E221" s="64"/>
      <c r="F221" s="64"/>
      <c r="G221" s="64"/>
    </row>
    <row r="222" spans="1:7">
      <c r="A222" s="64"/>
      <c r="C222" s="64"/>
      <c r="D222" s="64"/>
      <c r="E222" s="64"/>
      <c r="F222" s="64"/>
      <c r="G222" s="64"/>
    </row>
    <row r="223" spans="1:7">
      <c r="A223" s="64"/>
      <c r="C223" s="64"/>
      <c r="D223" s="64"/>
      <c r="E223" s="64"/>
      <c r="F223" s="64"/>
      <c r="G223" s="64"/>
    </row>
    <row r="224" spans="1:7">
      <c r="A224" s="64"/>
      <c r="C224" s="64"/>
      <c r="D224" s="64"/>
      <c r="E224" s="64"/>
      <c r="F224" s="64"/>
      <c r="G224" s="64"/>
    </row>
    <row r="225" spans="1:7">
      <c r="A225" s="64"/>
      <c r="C225" s="64"/>
      <c r="D225" s="64"/>
      <c r="E225" s="64"/>
      <c r="F225" s="64"/>
      <c r="G225" s="64"/>
    </row>
    <row r="226" spans="1:7">
      <c r="A226" s="64"/>
      <c r="C226" s="64"/>
      <c r="D226" s="64"/>
      <c r="E226" s="64"/>
      <c r="F226" s="64"/>
      <c r="G226" s="64"/>
    </row>
    <row r="227" spans="1:7">
      <c r="A227" s="64"/>
      <c r="C227" s="64"/>
      <c r="D227" s="64"/>
      <c r="E227" s="64"/>
      <c r="F227" s="64"/>
      <c r="G227" s="64"/>
    </row>
    <row r="228" spans="1:7">
      <c r="A228" s="64"/>
      <c r="C228" s="64"/>
      <c r="D228" s="64"/>
      <c r="E228" s="64"/>
      <c r="F228" s="64"/>
      <c r="G228" s="64"/>
    </row>
    <row r="229" spans="1:7">
      <c r="A229" s="64"/>
      <c r="C229" s="64"/>
      <c r="D229" s="64"/>
      <c r="E229" s="64"/>
      <c r="F229" s="64"/>
      <c r="G229" s="64"/>
    </row>
    <row r="230" spans="1:7">
      <c r="A230" s="64"/>
      <c r="C230" s="64"/>
      <c r="D230" s="64"/>
      <c r="E230" s="64"/>
      <c r="F230" s="64"/>
      <c r="G230" s="64"/>
    </row>
    <row r="231" spans="1:7">
      <c r="A231" s="64"/>
      <c r="C231" s="64"/>
      <c r="D231" s="64"/>
      <c r="E231" s="64"/>
      <c r="F231" s="64"/>
      <c r="G231" s="64"/>
    </row>
    <row r="232" spans="1:7">
      <c r="A232" s="64"/>
      <c r="C232" s="64"/>
      <c r="D232" s="64"/>
      <c r="E232" s="64"/>
      <c r="F232" s="64"/>
      <c r="G232" s="64"/>
    </row>
    <row r="233" spans="1:7">
      <c r="A233" s="64"/>
      <c r="C233" s="64"/>
      <c r="D233" s="64"/>
      <c r="E233" s="64"/>
      <c r="F233" s="64"/>
      <c r="G233" s="64"/>
    </row>
    <row r="234" spans="1:7">
      <c r="A234" s="64"/>
      <c r="C234" s="64"/>
      <c r="D234" s="64"/>
      <c r="E234" s="64"/>
      <c r="F234" s="64"/>
      <c r="G234" s="64"/>
    </row>
    <row r="235" spans="1:7">
      <c r="A235" s="64"/>
      <c r="C235" s="64"/>
      <c r="D235" s="64"/>
      <c r="E235" s="64"/>
      <c r="F235" s="64"/>
      <c r="G235" s="64"/>
    </row>
    <row r="236" spans="1:7">
      <c r="A236" s="64"/>
      <c r="C236" s="64"/>
      <c r="D236" s="64"/>
      <c r="E236" s="64"/>
      <c r="F236" s="64"/>
      <c r="G236" s="64"/>
    </row>
    <row r="237" spans="1:7">
      <c r="A237" s="64"/>
      <c r="C237" s="64"/>
      <c r="D237" s="64"/>
      <c r="E237" s="64"/>
      <c r="F237" s="64"/>
      <c r="G237" s="64"/>
    </row>
    <row r="238" spans="1:7">
      <c r="A238" s="64"/>
      <c r="C238" s="64"/>
      <c r="D238" s="64"/>
      <c r="E238" s="64"/>
      <c r="F238" s="64"/>
      <c r="G238" s="64"/>
    </row>
    <row r="239" spans="1:7">
      <c r="A239" s="64"/>
      <c r="C239" s="64"/>
      <c r="D239" s="64"/>
      <c r="E239" s="64"/>
      <c r="F239" s="64"/>
      <c r="G239" s="64"/>
    </row>
    <row r="240" spans="1:7">
      <c r="A240" s="64"/>
      <c r="C240" s="64"/>
      <c r="D240" s="64"/>
      <c r="E240" s="64"/>
      <c r="F240" s="64"/>
      <c r="G240" s="64"/>
    </row>
    <row r="241" spans="1:7">
      <c r="A241" s="64"/>
      <c r="C241" s="64"/>
      <c r="D241" s="64"/>
      <c r="E241" s="64"/>
      <c r="F241" s="64"/>
      <c r="G241" s="64"/>
    </row>
    <row r="242" spans="1:7">
      <c r="A242" s="64"/>
      <c r="C242" s="64"/>
      <c r="D242" s="64"/>
      <c r="E242" s="64"/>
      <c r="F242" s="64"/>
      <c r="G242" s="64"/>
    </row>
    <row r="243" spans="1:7">
      <c r="A243" s="64"/>
      <c r="C243" s="64"/>
      <c r="D243" s="64"/>
      <c r="E243" s="64"/>
      <c r="F243" s="64"/>
      <c r="G243" s="64"/>
    </row>
    <row r="244" spans="1:7">
      <c r="A244" s="64"/>
      <c r="C244" s="64"/>
      <c r="D244" s="64"/>
      <c r="E244" s="64"/>
      <c r="F244" s="64"/>
      <c r="G244" s="64"/>
    </row>
    <row r="245" spans="1:7">
      <c r="A245" s="64"/>
      <c r="C245" s="64"/>
      <c r="D245" s="64"/>
      <c r="E245" s="64"/>
      <c r="F245" s="64"/>
      <c r="G245" s="64"/>
    </row>
    <row r="246" spans="1:7">
      <c r="A246" s="64"/>
      <c r="C246" s="64"/>
      <c r="D246" s="64"/>
      <c r="E246" s="64"/>
      <c r="F246" s="64"/>
      <c r="G246" s="64"/>
    </row>
    <row r="247" spans="1:7">
      <c r="A247" s="64"/>
      <c r="C247" s="64"/>
      <c r="D247" s="64"/>
      <c r="E247" s="64"/>
      <c r="F247" s="64"/>
      <c r="G247" s="64"/>
    </row>
    <row r="248" spans="1:7">
      <c r="A248" s="64"/>
      <c r="C248" s="64"/>
      <c r="D248" s="64"/>
      <c r="E248" s="64"/>
      <c r="F248" s="64"/>
      <c r="G248" s="64"/>
    </row>
    <row r="249" spans="1:7">
      <c r="A249" s="64"/>
      <c r="C249" s="64"/>
      <c r="D249" s="64"/>
      <c r="E249" s="64"/>
      <c r="F249" s="64"/>
      <c r="G249" s="64"/>
    </row>
    <row r="250" spans="1:7">
      <c r="A250" s="64"/>
      <c r="C250" s="64"/>
      <c r="D250" s="64"/>
      <c r="E250" s="64"/>
      <c r="F250" s="64"/>
      <c r="G250" s="64"/>
    </row>
    <row r="251" spans="1:7">
      <c r="A251" s="64"/>
      <c r="C251" s="64"/>
      <c r="D251" s="64"/>
      <c r="E251" s="64"/>
      <c r="F251" s="64"/>
      <c r="G251" s="64"/>
    </row>
    <row r="252" spans="1:7">
      <c r="A252" s="64"/>
      <c r="C252" s="64"/>
      <c r="D252" s="64"/>
      <c r="E252" s="64"/>
      <c r="F252" s="64"/>
      <c r="G252" s="64"/>
    </row>
    <row r="253" spans="1:7">
      <c r="A253" s="64"/>
      <c r="C253" s="64"/>
      <c r="D253" s="64"/>
      <c r="E253" s="64"/>
      <c r="F253" s="64"/>
      <c r="G253" s="64"/>
    </row>
    <row r="254" spans="1:7">
      <c r="A254" s="64"/>
      <c r="C254" s="64"/>
      <c r="D254" s="64"/>
      <c r="E254" s="64"/>
      <c r="F254" s="64"/>
      <c r="G254" s="64"/>
    </row>
    <row r="255" spans="1:7">
      <c r="A255" s="64"/>
      <c r="C255" s="64"/>
      <c r="D255" s="64"/>
      <c r="E255" s="64"/>
      <c r="F255" s="64"/>
      <c r="G255" s="64"/>
    </row>
    <row r="256" spans="1:7">
      <c r="A256" s="64"/>
      <c r="C256" s="64"/>
      <c r="D256" s="64"/>
      <c r="E256" s="64"/>
      <c r="F256" s="64"/>
      <c r="G256" s="64"/>
    </row>
    <row r="257" spans="1:7">
      <c r="A257" s="64"/>
      <c r="C257" s="64"/>
      <c r="D257" s="64"/>
      <c r="E257" s="64"/>
      <c r="F257" s="64"/>
      <c r="G257" s="64"/>
    </row>
    <row r="258" spans="1:7">
      <c r="A258" s="64"/>
      <c r="C258" s="64"/>
      <c r="D258" s="64"/>
      <c r="E258" s="64"/>
      <c r="F258" s="64"/>
      <c r="G258" s="64"/>
    </row>
    <row r="259" spans="1:7">
      <c r="A259" s="64"/>
      <c r="C259" s="64"/>
      <c r="D259" s="64"/>
      <c r="E259" s="64"/>
      <c r="F259" s="64"/>
      <c r="G259" s="64"/>
    </row>
    <row r="260" spans="1:7">
      <c r="A260" s="64"/>
      <c r="C260" s="64"/>
      <c r="D260" s="64"/>
      <c r="E260" s="64"/>
      <c r="F260" s="64"/>
      <c r="G260" s="64"/>
    </row>
    <row r="261" spans="1:7">
      <c r="A261" s="64"/>
      <c r="C261" s="64"/>
      <c r="D261" s="64"/>
      <c r="E261" s="64"/>
      <c r="F261" s="64"/>
      <c r="G261" s="64"/>
    </row>
    <row r="262" spans="1:7">
      <c r="A262" s="64"/>
      <c r="C262" s="64"/>
      <c r="D262" s="64"/>
      <c r="E262" s="64"/>
      <c r="F262" s="64"/>
      <c r="G262" s="64"/>
    </row>
    <row r="263" spans="1:7">
      <c r="A263" s="64"/>
      <c r="C263" s="64"/>
      <c r="D263" s="64"/>
      <c r="E263" s="64"/>
      <c r="F263" s="64"/>
      <c r="G263" s="64"/>
    </row>
    <row r="264" spans="1:7">
      <c r="A264" s="64"/>
      <c r="C264" s="64"/>
      <c r="D264" s="64"/>
      <c r="E264" s="64"/>
      <c r="F264" s="64"/>
      <c r="G264" s="64"/>
    </row>
    <row r="265" spans="1:7">
      <c r="A265" s="64"/>
      <c r="C265" s="64"/>
      <c r="D265" s="64"/>
      <c r="E265" s="64"/>
      <c r="F265" s="64"/>
      <c r="G265" s="64"/>
    </row>
    <row r="266" spans="1:7">
      <c r="A266" s="64"/>
      <c r="C266" s="64"/>
      <c r="D266" s="64"/>
      <c r="E266" s="64"/>
      <c r="F266" s="64"/>
      <c r="G266" s="64"/>
    </row>
    <row r="267" spans="1:7">
      <c r="A267" s="64"/>
      <c r="C267" s="64"/>
      <c r="D267" s="64"/>
      <c r="E267" s="64"/>
      <c r="F267" s="64"/>
      <c r="G267" s="64"/>
    </row>
    <row r="268" spans="1:7">
      <c r="A268" s="64"/>
      <c r="C268" s="64"/>
      <c r="D268" s="64"/>
      <c r="E268" s="64"/>
      <c r="F268" s="64"/>
      <c r="G268" s="64"/>
    </row>
    <row r="269" spans="1:7">
      <c r="A269" s="64"/>
      <c r="C269" s="64"/>
      <c r="D269" s="64"/>
      <c r="E269" s="64"/>
      <c r="F269" s="64"/>
      <c r="G269" s="64"/>
    </row>
    <row r="270" spans="1:7">
      <c r="A270" s="64"/>
      <c r="C270" s="64"/>
      <c r="D270" s="64"/>
      <c r="E270" s="64"/>
      <c r="F270" s="64"/>
      <c r="G270" s="64"/>
    </row>
    <row r="271" spans="1:7">
      <c r="A271" s="64"/>
      <c r="C271" s="64"/>
      <c r="D271" s="64"/>
      <c r="E271" s="64"/>
      <c r="F271" s="64"/>
      <c r="G271" s="64"/>
    </row>
    <row r="272" spans="1:7">
      <c r="A272" s="64"/>
      <c r="C272" s="64"/>
      <c r="D272" s="64"/>
      <c r="E272" s="64"/>
      <c r="F272" s="64"/>
      <c r="G272" s="64"/>
    </row>
    <row r="273" spans="1:7">
      <c r="A273" s="64"/>
      <c r="C273" s="64"/>
      <c r="D273" s="64"/>
      <c r="E273" s="64"/>
      <c r="F273" s="64"/>
      <c r="G273" s="64"/>
    </row>
    <row r="274" spans="1:7">
      <c r="A274" s="64"/>
      <c r="C274" s="64"/>
      <c r="D274" s="64"/>
      <c r="E274" s="64"/>
      <c r="F274" s="64"/>
      <c r="G274" s="64"/>
    </row>
    <row r="275" spans="1:7">
      <c r="A275" s="64"/>
      <c r="C275" s="64"/>
      <c r="D275" s="64"/>
      <c r="E275" s="64"/>
      <c r="F275" s="64"/>
      <c r="G275" s="64"/>
    </row>
    <row r="276" spans="1:7">
      <c r="A276" s="64"/>
      <c r="C276" s="64"/>
      <c r="D276" s="64"/>
      <c r="E276" s="64"/>
      <c r="F276" s="64"/>
      <c r="G276" s="64"/>
    </row>
    <row r="277" spans="1:7">
      <c r="A277" s="64"/>
      <c r="C277" s="64"/>
      <c r="D277" s="64"/>
      <c r="E277" s="64"/>
      <c r="F277" s="64"/>
      <c r="G277" s="64"/>
    </row>
    <row r="278" spans="1:7">
      <c r="A278" s="64"/>
      <c r="C278" s="64"/>
      <c r="D278" s="64"/>
      <c r="E278" s="64"/>
      <c r="F278" s="64"/>
      <c r="G278" s="64"/>
    </row>
    <row r="279" spans="1:7">
      <c r="A279" s="64"/>
      <c r="C279" s="64"/>
      <c r="D279" s="64"/>
      <c r="E279" s="64"/>
      <c r="F279" s="64"/>
      <c r="G279" s="64"/>
    </row>
    <row r="280" spans="1:7">
      <c r="A280" s="64"/>
      <c r="C280" s="64"/>
      <c r="D280" s="64"/>
      <c r="E280" s="64"/>
      <c r="F280" s="64"/>
      <c r="G280" s="64"/>
    </row>
    <row r="281" spans="1:7">
      <c r="A281" s="64"/>
      <c r="C281" s="64"/>
      <c r="D281" s="64"/>
      <c r="E281" s="64"/>
      <c r="F281" s="64"/>
      <c r="G281" s="64"/>
    </row>
    <row r="282" spans="1:7">
      <c r="A282" s="64"/>
      <c r="C282" s="64"/>
      <c r="D282" s="64"/>
      <c r="E282" s="64"/>
      <c r="F282" s="64"/>
      <c r="G282" s="64"/>
    </row>
    <row r="283" spans="1:7">
      <c r="A283" s="64"/>
      <c r="C283" s="64"/>
      <c r="D283" s="64"/>
      <c r="E283" s="64"/>
      <c r="F283" s="64"/>
      <c r="G283" s="64"/>
    </row>
    <row r="284" spans="1:7">
      <c r="A284" s="64"/>
      <c r="C284" s="64"/>
      <c r="D284" s="64"/>
      <c r="E284" s="64"/>
      <c r="F284" s="64"/>
      <c r="G284" s="64"/>
    </row>
    <row r="285" spans="1:7">
      <c r="A285" s="64"/>
      <c r="C285" s="64"/>
      <c r="D285" s="64"/>
      <c r="E285" s="64"/>
      <c r="F285" s="64"/>
      <c r="G285" s="64"/>
    </row>
    <row r="286" spans="1:7">
      <c r="A286" s="64"/>
      <c r="C286" s="64"/>
      <c r="D286" s="64"/>
      <c r="E286" s="64"/>
      <c r="F286" s="64"/>
      <c r="G286" s="64"/>
    </row>
    <row r="287" spans="1:7">
      <c r="A287" s="64"/>
      <c r="C287" s="64"/>
      <c r="D287" s="64"/>
      <c r="E287" s="64"/>
      <c r="F287" s="64"/>
      <c r="G287" s="64"/>
    </row>
    <row r="288" spans="1:7">
      <c r="A288" s="64"/>
      <c r="C288" s="64"/>
      <c r="D288" s="64"/>
      <c r="E288" s="64"/>
      <c r="F288" s="64"/>
      <c r="G288" s="64"/>
    </row>
    <row r="289" spans="1:7">
      <c r="A289" s="64"/>
      <c r="C289" s="64"/>
      <c r="D289" s="64"/>
      <c r="E289" s="64"/>
      <c r="F289" s="64"/>
      <c r="G289" s="64"/>
    </row>
    <row r="290" spans="1:7">
      <c r="A290" s="64"/>
      <c r="C290" s="64"/>
      <c r="D290" s="64"/>
      <c r="E290" s="64"/>
      <c r="F290" s="64"/>
      <c r="G290" s="64"/>
    </row>
    <row r="291" spans="1:7">
      <c r="A291" s="64"/>
      <c r="C291" s="64"/>
      <c r="D291" s="64"/>
      <c r="E291" s="64"/>
      <c r="F291" s="64"/>
      <c r="G291" s="64"/>
    </row>
    <row r="292" spans="1:7">
      <c r="A292" s="64"/>
      <c r="C292" s="64"/>
      <c r="D292" s="64"/>
      <c r="E292" s="64"/>
      <c r="F292" s="64"/>
      <c r="G292" s="64"/>
    </row>
    <row r="293" spans="1:7">
      <c r="A293" s="64"/>
      <c r="C293" s="64"/>
      <c r="D293" s="64"/>
      <c r="E293" s="64"/>
      <c r="F293" s="64"/>
      <c r="G293" s="64"/>
    </row>
    <row r="294" spans="1:7">
      <c r="A294" s="64"/>
      <c r="C294" s="64"/>
      <c r="D294" s="64"/>
      <c r="E294" s="64"/>
      <c r="F294" s="64"/>
      <c r="G294" s="64"/>
    </row>
    <row r="295" spans="1:7">
      <c r="A295" s="64"/>
      <c r="C295" s="64"/>
      <c r="D295" s="64"/>
      <c r="E295" s="64"/>
      <c r="F295" s="64"/>
      <c r="G295" s="64"/>
    </row>
    <row r="296" spans="1:7">
      <c r="A296" s="64"/>
      <c r="C296" s="64"/>
      <c r="D296" s="64"/>
      <c r="E296" s="64"/>
      <c r="F296" s="64"/>
      <c r="G296" s="64"/>
    </row>
    <row r="297" spans="1:7">
      <c r="A297" s="64"/>
      <c r="C297" s="64"/>
      <c r="D297" s="64"/>
      <c r="E297" s="64"/>
      <c r="F297" s="64"/>
      <c r="G297" s="64"/>
    </row>
    <row r="298" spans="1:7">
      <c r="A298" s="64"/>
      <c r="C298" s="64"/>
      <c r="D298" s="64"/>
      <c r="E298" s="64"/>
      <c r="F298" s="64"/>
      <c r="G298" s="64"/>
    </row>
    <row r="299" spans="1:7">
      <c r="A299" s="64"/>
      <c r="C299" s="64"/>
      <c r="D299" s="64"/>
      <c r="E299" s="64"/>
      <c r="F299" s="64"/>
      <c r="G299" s="64"/>
    </row>
    <row r="300" spans="1:7">
      <c r="A300" s="64"/>
      <c r="C300" s="64"/>
      <c r="D300" s="64"/>
      <c r="E300" s="64"/>
      <c r="F300" s="64"/>
      <c r="G300" s="64"/>
    </row>
    <row r="301" spans="1:7">
      <c r="A301" s="64"/>
      <c r="C301" s="64"/>
      <c r="D301" s="64"/>
      <c r="E301" s="64"/>
      <c r="F301" s="64"/>
      <c r="G301" s="64"/>
    </row>
  </sheetData>
  <mergeCells count="47">
    <mergeCell ref="C8:D8"/>
    <mergeCell ref="A164:G164"/>
    <mergeCell ref="A1:G1"/>
    <mergeCell ref="A3:G3"/>
    <mergeCell ref="A5:G5"/>
    <mergeCell ref="A6:G6"/>
    <mergeCell ref="A7:G7"/>
    <mergeCell ref="B63:B64"/>
    <mergeCell ref="B16:B17"/>
    <mergeCell ref="B19:B23"/>
    <mergeCell ref="B25:B26"/>
    <mergeCell ref="B28:B29"/>
    <mergeCell ref="B31:B35"/>
    <mergeCell ref="B37:B47"/>
    <mergeCell ref="B49:B51"/>
    <mergeCell ref="B53:B54"/>
    <mergeCell ref="C56:D56"/>
    <mergeCell ref="B57:B58"/>
    <mergeCell ref="B60:B61"/>
    <mergeCell ref="B119:B124"/>
    <mergeCell ref="B66:B71"/>
    <mergeCell ref="B73:B77"/>
    <mergeCell ref="B79:B80"/>
    <mergeCell ref="B83:B85"/>
    <mergeCell ref="B89:B90"/>
    <mergeCell ref="A107:G107"/>
    <mergeCell ref="A109:G109"/>
    <mergeCell ref="A111:G111"/>
    <mergeCell ref="A112:G112"/>
    <mergeCell ref="C113:D113"/>
    <mergeCell ref="B115:B117"/>
    <mergeCell ref="A189:G189"/>
    <mergeCell ref="B127:B128"/>
    <mergeCell ref="B130:B131"/>
    <mergeCell ref="B133:B138"/>
    <mergeCell ref="B141:B153"/>
    <mergeCell ref="A166:G166"/>
    <mergeCell ref="A168:G168"/>
    <mergeCell ref="A169:G169"/>
    <mergeCell ref="C171:D171"/>
    <mergeCell ref="A184:G184"/>
    <mergeCell ref="A186:G186"/>
    <mergeCell ref="A190:G190"/>
    <mergeCell ref="C192:D192"/>
    <mergeCell ref="C194:D194"/>
    <mergeCell ref="C196:D196"/>
    <mergeCell ref="C199:D199"/>
  </mergeCells>
  <printOptions horizontalCentered="1"/>
  <pageMargins left="1" right="0.25" top="0.75" bottom="1" header="0.5" footer="0.25"/>
  <pageSetup paperSize="9" orientation="portrait" r:id="rId1"/>
  <headerFooter alignWithMargins="0">
    <oddFooter>&amp;R&amp;8Page No.&amp;P</oddFooter>
  </headerFooter>
  <rowBreaks count="3" manualBreakCount="3">
    <brk id="106" max="16383" man="1"/>
    <brk id="163" max="16383" man="1"/>
    <brk id="18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EiteBook 6930p</dc:creator>
  <cp:lastModifiedBy>EiteBook 6930p</cp:lastModifiedBy>
  <cp:lastPrinted>2016-02-22T18:10:48Z</cp:lastPrinted>
  <dcterms:created xsi:type="dcterms:W3CDTF">2016-02-22T16:57:29Z</dcterms:created>
  <dcterms:modified xsi:type="dcterms:W3CDTF">2016-02-22T18:10:56Z</dcterms:modified>
</cp:coreProperties>
</file>