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3" sheetId="3" r:id="rId2"/>
    <sheet name="Sheet5" sheetId="5" r:id="rId3"/>
    <sheet name="Sheet6" sheetId="6" r:id="rId4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I52" i="1"/>
  <c r="I38"/>
  <c r="I11"/>
  <c r="I56"/>
  <c r="I47"/>
  <c r="I42"/>
  <c r="I34"/>
  <c r="I30"/>
  <c r="I26"/>
  <c r="I20"/>
  <c r="I15"/>
  <c r="I59" l="1"/>
  <c r="E14" i="5" l="1"/>
  <c r="D10"/>
  <c r="J17" l="1"/>
  <c r="D14" l="1"/>
  <c r="C20" s="1"/>
  <c r="C14"/>
  <c r="E7" i="3" l="1"/>
  <c r="E10" s="1"/>
  <c r="E16" s="1"/>
</calcChain>
</file>

<file path=xl/sharedStrings.xml><?xml version="1.0" encoding="utf-8"?>
<sst xmlns="http://schemas.openxmlformats.org/spreadsheetml/2006/main" count="148" uniqueCount="104">
  <si>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</si>
  <si>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</si>
  <si>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</si>
  <si>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</si>
  <si>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</si>
  <si>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</si>
  <si>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</si>
  <si>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</si>
  <si>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</si>
  <si>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</si>
  <si>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</si>
  <si>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</si>
  <si>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</si>
  <si>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</si>
  <si>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</si>
  <si>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</si>
  <si>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</si>
  <si>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</si>
  <si>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</si>
  <si>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</si>
  <si>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</si>
  <si>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</si>
  <si>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</si>
  <si>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</si>
  <si>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</si>
  <si>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</si>
  <si>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</si>
  <si>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</si>
  <si>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</si>
  <si>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</si>
  <si>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</si>
  <si>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</si>
  <si>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</si>
  <si>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</si>
  <si>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</si>
  <si>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</si>
  <si>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</si>
  <si>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</si>
  <si>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</si>
  <si>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</si>
  <si>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</si>
  <si>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</si>
  <si>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</si>
  <si>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</si>
  <si>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</si>
  <si>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</si>
  <si>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</si>
  <si>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</si>
  <si>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 xml:space="preserve">PROVINCIAL 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</si>
  <si>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</si>
  <si>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</si>
  <si>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</si>
  <si>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</si>
  <si>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 xml:space="preserve">Providing and fixing cercuit breaker 6,10,15,20,30,40,50 &amp; 63 amp SP (TB) </t>
  </si>
  <si>
    <t>on prepared board as required (SINO: 204-P-31)</t>
  </si>
  <si>
    <t xml:space="preserve">                                                       i-e</t>
  </si>
  <si>
    <t>Providing and laying (Main or Sub-Main) PVC insulated with sigle core</t>
  </si>
  <si>
    <t>(SINO: 47/P.No: 06)</t>
  </si>
  <si>
    <t>Cost of Non Schedule Item</t>
  </si>
  <si>
    <t>20mm(3/4") channel patti on surface require(SINO: 130/P-15)</t>
  </si>
  <si>
    <t>P.points</t>
  </si>
  <si>
    <t xml:space="preserve"> (SINO: 228,P-33)</t>
  </si>
  <si>
    <t>(SINO: 234,Page No: 34)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</si>
  <si>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</si>
  <si>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</si>
  <si>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</si>
  <si>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Errection of A.C Ceiling fans including wiring of down rod with i/1,13,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</si>
  <si>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</si>
  <si>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</si>
  <si>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</si>
  <si>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</si>
  <si>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>Total (B)  Rs:</t>
  </si>
  <si>
    <t>Total (A) Rs:</t>
  </si>
  <si>
    <t>Total ( A+B)</t>
  </si>
  <si>
    <t>Name of worki:-</t>
  </si>
  <si>
    <t>Main Building i/c Lav: Block</t>
  </si>
  <si>
    <t>W/S &amp; S/Fitting</t>
  </si>
  <si>
    <t>Electrification</t>
  </si>
  <si>
    <t>C/Wall</t>
  </si>
  <si>
    <t>Excess/Saving on PC-I     69290.00  ( - )   68,400.00    =  890.00 Saving</t>
  </si>
  <si>
    <t>890.00x100   =</t>
  </si>
  <si>
    <t>1.28% Saving</t>
  </si>
  <si>
    <t>PAK  MDG's Community Development Programme  2014-15, Construction /Addition of Class Rooms &amp; Providing Missing Facilites and Rehabilitation of Existing Primary schools of Taluka Sakrand &amp; Qazi Ahmed District Shaheed Benazir Abad @ GBPS ALLAH BUX DAHYO       (1-C/R , REHABILITATION) (Electric)</t>
  </si>
  <si>
    <t>PAK    MDG's Community Development Programme  2014-15, Construction /Addition of Class Rooms &amp; Providing Missing Facilites and Rehabilitation of Existing Primary schools of Taluka Sakrand &amp; Qazi Ahmed District Shaheed Benazir Abad @ GBPS ALLAH BUX DAHYO (1-C/R , REHABILITATION) (Electric)</t>
  </si>
  <si>
    <t>PAK   MDG's  Community  Development    Programme    2014-15, Construction /Addition of Class Rooms &amp; Providing Missing Facilites and Rehabilitation of Existing Primary schools of Taluka Sakrand &amp; Qazi Ahmed District Shaheed Benazir Abad @ GBPS ALLAH BUX DAHYO       (1-C/R , REHABILITATION) (Electric)</t>
  </si>
  <si>
    <t>Amount of RS:   68,400.00</t>
  </si>
  <si>
    <t xml:space="preserve">                             Say</t>
  </si>
  <si>
    <t xml:space="preserve">                                       Total Part</t>
  </si>
  <si>
    <t>Say</t>
  </si>
  <si>
    <t xml:space="preserve">Wiring   for   Plug    point    with 3/.029 PVC insulated wire 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</si>
  <si>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</si>
  <si>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</si>
  <si>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</si>
  <si>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</si>
  <si>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</si>
  <si>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</si>
  <si>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</si>
  <si>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</si>
  <si>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</si>
  <si>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</si>
  <si>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</si>
  <si>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</si>
  <si>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 xml:space="preserve">SCHEDULE B </t>
  </si>
  <si>
    <t>Rehabilitation of Elementary /Secondary Schools of Taluka Nawabshah &amp; Daur District Shaheed Benazirabad 2013-14 Progr:  at GBPS Peero Lakhmir  GBPS Muhammad  Ramzan Khatian GBPS Suleman Brohi   (Electrical work)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</si>
</sst>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5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8"/>
      <color theme="1"/>
      <name val="Constantia"/>
      <family val="1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10" fillId="0" borderId="0" xfId="0" applyFont="1"/>
    <xf numFmtId="43" fontId="10" fillId="0" borderId="0" xfId="1" applyFont="1"/>
    <xf numFmtId="0" fontId="11" fillId="0" borderId="0" xfId="0" applyFont="1" applyAlignment="1"/>
    <xf numFmtId="0" fontId="11" fillId="0" borderId="0" xfId="0" applyFont="1"/>
    <xf numFmtId="0" fontId="5" fillId="0" borderId="0" xfId="0" applyFont="1"/>
    <xf numFmtId="0" fontId="8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4" fontId="0" fillId="0" borderId="0" xfId="0" applyNumberFormat="1"/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0" fontId="4" fillId="0" borderId="3" xfId="0" applyFont="1" applyBorder="1"/>
    <xf numFmtId="0" fontId="5" fillId="0" borderId="3" xfId="0" applyFont="1" applyBorder="1"/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5"/>
  <sheetViews>
    <sheetView tabSelected="1" view="pageLayout" workbookViewId="0">
      <selection activeCell="I13" sqref="I13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17.28515625" customWidth="1"/>
  </cols>
  <sheetData>
    <row r="1" spans="1:10" ht="18.75">
      <c r="A1" s="63" t="s">
        <v>102</v>
      </c>
      <c r="B1" s="63"/>
      <c r="C1" s="63"/>
      <c r="D1" s="63"/>
      <c r="E1" s="63"/>
      <c r="F1" s="63"/>
      <c r="G1" s="63"/>
      <c r="H1" s="63"/>
      <c r="I1" s="63"/>
      <c r="J1" s="10"/>
    </row>
    <row r="2" spans="1:10" ht="4.5" customHeight="1"/>
    <row r="3" spans="1:10" ht="40.5" customHeight="1">
      <c r="B3" s="57" t="s">
        <v>0</v>
      </c>
      <c r="C3" s="64" t="s">
        <v>103</v>
      </c>
      <c r="D3" s="64"/>
      <c r="E3" s="64"/>
      <c r="F3" s="64"/>
      <c r="G3" s="64"/>
      <c r="H3" s="64"/>
      <c r="I3" s="64"/>
    </row>
    <row r="4" spans="1:10" ht="9.75" customHeight="1">
      <c r="B4" s="57"/>
      <c r="C4" s="54"/>
      <c r="D4" s="54"/>
      <c r="E4" s="54"/>
      <c r="F4" s="54"/>
      <c r="G4" s="54"/>
      <c r="H4" s="54"/>
      <c r="I4" s="54"/>
    </row>
    <row r="5" spans="1:10" ht="23.25" customHeight="1">
      <c r="A5" s="2" t="s">
        <v>1</v>
      </c>
      <c r="B5" s="59" t="s">
        <v>2</v>
      </c>
      <c r="C5" s="59"/>
      <c r="D5" s="60" t="s">
        <v>3</v>
      </c>
      <c r="E5" s="61"/>
      <c r="F5" s="62"/>
      <c r="G5" s="2" t="s">
        <v>4</v>
      </c>
      <c r="H5" s="2" t="s">
        <v>5</v>
      </c>
      <c r="I5" s="2" t="s">
        <v>6</v>
      </c>
    </row>
    <row r="6" spans="1:10" ht="15" customHeight="1">
      <c r="B6" s="3" t="s">
        <v>7</v>
      </c>
    </row>
    <row r="7" spans="1:10" ht="15" customHeight="1"/>
    <row r="8" spans="1:10" ht="15" customHeight="1">
      <c r="A8" s="56">
        <v>1</v>
      </c>
      <c r="B8" t="s">
        <v>8</v>
      </c>
    </row>
    <row r="9" spans="1:10" ht="15" customHeight="1">
      <c r="A9" s="56"/>
      <c r="B9" t="s">
        <v>9</v>
      </c>
    </row>
    <row r="10" spans="1:10" ht="15" customHeight="1">
      <c r="A10" s="56"/>
    </row>
    <row r="11" spans="1:10" ht="15" customHeight="1">
      <c r="A11" s="56"/>
      <c r="D11" s="6" t="s">
        <v>12</v>
      </c>
      <c r="E11" s="7">
        <v>45</v>
      </c>
      <c r="F11" s="6" t="s">
        <v>13</v>
      </c>
      <c r="G11" s="5">
        <v>910</v>
      </c>
      <c r="H11" t="s">
        <v>14</v>
      </c>
      <c r="I11" s="8">
        <f>E11*G11</f>
        <v>40950</v>
      </c>
    </row>
    <row r="12" spans="1:10" ht="15" customHeight="1">
      <c r="A12" s="56"/>
    </row>
    <row r="13" spans="1:10" ht="15" customHeight="1">
      <c r="A13" s="56">
        <v>2</v>
      </c>
      <c r="B13" t="s">
        <v>89</v>
      </c>
    </row>
    <row r="14" spans="1:10" ht="15" customHeight="1">
      <c r="A14" s="56"/>
      <c r="B14" t="s">
        <v>59</v>
      </c>
    </row>
    <row r="15" spans="1:10" ht="15" customHeight="1">
      <c r="A15" s="56"/>
      <c r="D15" s="6" t="s">
        <v>12</v>
      </c>
      <c r="E15" s="7">
        <v>6</v>
      </c>
      <c r="F15" s="6" t="s">
        <v>13</v>
      </c>
      <c r="G15" s="5">
        <v>742</v>
      </c>
      <c r="H15" t="s">
        <v>60</v>
      </c>
      <c r="I15" s="8">
        <f>E15*G15</f>
        <v>4452</v>
      </c>
    </row>
    <row r="16" spans="1:10" ht="15" customHeight="1">
      <c r="A16" s="56"/>
    </row>
    <row r="17" spans="1:9" ht="15" customHeight="1">
      <c r="A17" s="56">
        <v>2</v>
      </c>
      <c r="B17" t="s">
        <v>90</v>
      </c>
    </row>
    <row r="18" spans="1:9" ht="15" customHeight="1">
      <c r="A18" s="56"/>
      <c r="B18" t="s">
        <v>91</v>
      </c>
    </row>
    <row r="19" spans="1:9" ht="15" customHeight="1">
      <c r="A19" s="56"/>
      <c r="B19" t="s">
        <v>10</v>
      </c>
    </row>
    <row r="20" spans="1:9" ht="15" customHeight="1">
      <c r="A20" s="56"/>
      <c r="D20" s="6" t="s">
        <v>12</v>
      </c>
      <c r="E20" s="7">
        <v>60</v>
      </c>
      <c r="F20" s="6" t="s">
        <v>15</v>
      </c>
      <c r="G20" s="5">
        <v>118</v>
      </c>
      <c r="H20" t="s">
        <v>16</v>
      </c>
      <c r="I20" s="8">
        <f>E20*G20</f>
        <v>7080</v>
      </c>
    </row>
    <row r="21" spans="1:9" ht="15" customHeight="1">
      <c r="A21" s="56"/>
      <c r="G21" s="4"/>
      <c r="I21" s="8"/>
    </row>
    <row r="22" spans="1:9" ht="15" customHeight="1">
      <c r="A22" s="56">
        <v>3</v>
      </c>
      <c r="B22" t="s">
        <v>56</v>
      </c>
      <c r="G22" s="4"/>
      <c r="I22" s="8"/>
    </row>
    <row r="23" spans="1:9" ht="15" customHeight="1">
      <c r="A23" s="56"/>
      <c r="B23" t="s">
        <v>92</v>
      </c>
      <c r="G23" s="4"/>
      <c r="I23" s="8"/>
    </row>
    <row r="24" spans="1:9" ht="15" customHeight="1">
      <c r="A24" s="56"/>
      <c r="B24" t="s">
        <v>57</v>
      </c>
      <c r="G24" s="4"/>
      <c r="I24" s="8"/>
    </row>
    <row r="25" spans="1:9" ht="15" customHeight="1">
      <c r="A25" s="56"/>
      <c r="G25" s="4"/>
      <c r="I25" s="8"/>
    </row>
    <row r="26" spans="1:9" ht="15" customHeight="1">
      <c r="A26" s="56"/>
      <c r="D26" s="6" t="s">
        <v>12</v>
      </c>
      <c r="E26" s="7">
        <v>270</v>
      </c>
      <c r="F26" s="6" t="s">
        <v>15</v>
      </c>
      <c r="G26" s="5">
        <v>213</v>
      </c>
      <c r="H26" t="s">
        <v>16</v>
      </c>
      <c r="I26" s="8">
        <f>E26*G26</f>
        <v>57510</v>
      </c>
    </row>
    <row r="27" spans="1:9" ht="15" customHeight="1">
      <c r="A27" s="56"/>
      <c r="G27" s="4"/>
      <c r="I27" s="8"/>
    </row>
    <row r="28" spans="1:9" ht="15" customHeight="1">
      <c r="A28" s="56">
        <v>4</v>
      </c>
      <c r="B28" t="s">
        <v>93</v>
      </c>
      <c r="I28" s="8"/>
    </row>
    <row r="29" spans="1:9" ht="15" customHeight="1">
      <c r="A29" s="56"/>
      <c r="B29" t="s">
        <v>94</v>
      </c>
      <c r="I29" s="8"/>
    </row>
    <row r="30" spans="1:9" ht="15" customHeight="1">
      <c r="A30" s="56"/>
      <c r="D30" s="6" t="s">
        <v>12</v>
      </c>
      <c r="E30" s="7">
        <v>45</v>
      </c>
      <c r="F30" s="6" t="s">
        <v>17</v>
      </c>
      <c r="G30" s="5">
        <v>54</v>
      </c>
      <c r="H30" t="s">
        <v>18</v>
      </c>
      <c r="I30" s="41">
        <f>E30*G30</f>
        <v>2430</v>
      </c>
    </row>
    <row r="31" spans="1:9" ht="15" customHeight="1">
      <c r="A31" s="56"/>
      <c r="G31" s="4"/>
      <c r="I31" s="8"/>
    </row>
    <row r="32" spans="1:9" ht="15" customHeight="1">
      <c r="A32" s="56">
        <v>5</v>
      </c>
      <c r="B32" t="s">
        <v>95</v>
      </c>
      <c r="I32" s="8"/>
    </row>
    <row r="33" spans="1:10" ht="15" customHeight="1">
      <c r="A33" s="56"/>
      <c r="B33" t="s">
        <v>96</v>
      </c>
      <c r="I33" s="8"/>
    </row>
    <row r="34" spans="1:10" ht="15" customHeight="1">
      <c r="A34" s="56"/>
      <c r="D34" s="6" t="s">
        <v>12</v>
      </c>
      <c r="E34" s="7">
        <v>6</v>
      </c>
      <c r="F34" s="6" t="s">
        <v>17</v>
      </c>
      <c r="G34" s="5">
        <v>80</v>
      </c>
      <c r="H34" t="s">
        <v>18</v>
      </c>
      <c r="I34" s="41">
        <f>E34*G34</f>
        <v>480</v>
      </c>
    </row>
    <row r="35" spans="1:10" ht="15" customHeight="1">
      <c r="A35" s="56"/>
      <c r="G35" s="4"/>
      <c r="I35" s="8"/>
    </row>
    <row r="36" spans="1:10" ht="15" customHeight="1">
      <c r="A36" s="56">
        <v>9</v>
      </c>
      <c r="B36" t="s">
        <v>97</v>
      </c>
      <c r="I36" s="8"/>
    </row>
    <row r="37" spans="1:10" ht="15" customHeight="1">
      <c r="A37" s="56"/>
      <c r="B37" t="s">
        <v>98</v>
      </c>
      <c r="I37" s="8"/>
    </row>
    <row r="38" spans="1:10" ht="15" customHeight="1">
      <c r="A38" s="56"/>
      <c r="D38" s="6" t="s">
        <v>12</v>
      </c>
      <c r="E38" s="7">
        <v>27</v>
      </c>
      <c r="F38" s="6" t="s">
        <v>17</v>
      </c>
      <c r="G38" s="5">
        <v>74</v>
      </c>
      <c r="H38" t="s">
        <v>19</v>
      </c>
      <c r="I38" s="8">
        <f>E38*G38</f>
        <v>1998</v>
      </c>
    </row>
    <row r="39" spans="1:10" ht="15" customHeight="1">
      <c r="A39" s="56"/>
      <c r="G39" s="5"/>
      <c r="I39" s="8"/>
    </row>
    <row r="40" spans="1:10" ht="15" customHeight="1">
      <c r="A40" s="45">
        <v>5</v>
      </c>
      <c r="B40" s="16" t="s">
        <v>99</v>
      </c>
      <c r="C40" s="16"/>
      <c r="D40" s="16"/>
      <c r="E40" s="16"/>
      <c r="F40" s="16"/>
      <c r="G40" s="16"/>
      <c r="H40" s="16"/>
      <c r="I40" s="16"/>
    </row>
    <row r="41" spans="1:10" ht="15" customHeight="1">
      <c r="A41" s="45"/>
      <c r="B41" s="16" t="s">
        <v>61</v>
      </c>
      <c r="C41" s="16"/>
      <c r="D41" s="16"/>
      <c r="E41" s="16"/>
      <c r="F41" s="16"/>
      <c r="G41" s="16"/>
      <c r="H41" s="16"/>
      <c r="I41" s="16"/>
      <c r="J41" s="46"/>
    </row>
    <row r="42" spans="1:10" ht="15" customHeight="1">
      <c r="A42" s="45"/>
      <c r="B42" s="16"/>
      <c r="C42" s="16"/>
      <c r="D42" s="47" t="s">
        <v>12</v>
      </c>
      <c r="E42" s="48">
        <v>18</v>
      </c>
      <c r="F42" s="48" t="s">
        <v>17</v>
      </c>
      <c r="G42" s="49">
        <v>72</v>
      </c>
      <c r="H42" s="33" t="s">
        <v>19</v>
      </c>
      <c r="I42" s="41">
        <f>E42*G42</f>
        <v>1296</v>
      </c>
      <c r="J42" s="46"/>
    </row>
    <row r="43" spans="1:10" ht="15" customHeight="1">
      <c r="A43" s="56"/>
      <c r="G43" s="5"/>
      <c r="I43" s="8"/>
    </row>
    <row r="44" spans="1:10" ht="15" customHeight="1">
      <c r="A44" s="56">
        <v>7</v>
      </c>
      <c r="B44" t="s">
        <v>11</v>
      </c>
      <c r="G44" s="5"/>
      <c r="I44" s="8"/>
    </row>
    <row r="45" spans="1:10" ht="15" customHeight="1">
      <c r="A45" s="56"/>
      <c r="B45" t="s">
        <v>100</v>
      </c>
      <c r="G45" s="5"/>
      <c r="I45" s="8"/>
    </row>
    <row r="46" spans="1:10" ht="15" customHeight="1">
      <c r="A46" s="56"/>
      <c r="G46" s="5"/>
      <c r="I46" s="8"/>
    </row>
    <row r="47" spans="1:10" ht="15" customHeight="1">
      <c r="A47" s="56"/>
      <c r="D47" t="s">
        <v>12</v>
      </c>
      <c r="E47">
        <v>9</v>
      </c>
      <c r="F47" t="s">
        <v>17</v>
      </c>
      <c r="G47" s="5">
        <v>916</v>
      </c>
      <c r="H47" t="s">
        <v>19</v>
      </c>
      <c r="I47" s="8">
        <f>E47*G47</f>
        <v>8244</v>
      </c>
    </row>
    <row r="48" spans="1:10" ht="15" customHeight="1">
      <c r="A48" s="56"/>
      <c r="G48" s="4"/>
      <c r="I48" s="8"/>
    </row>
    <row r="49" spans="1:21" ht="15" customHeight="1">
      <c r="A49" s="56">
        <v>8</v>
      </c>
      <c r="B49" t="s">
        <v>53</v>
      </c>
    </row>
    <row r="50" spans="1:21" ht="15" customHeight="1">
      <c r="B50" t="s">
        <v>54</v>
      </c>
    </row>
    <row r="51" spans="1:21" ht="15" customHeight="1">
      <c r="A51" s="56"/>
      <c r="K51" s="38"/>
      <c r="O51" s="42"/>
      <c r="S51" s="8"/>
    </row>
    <row r="52" spans="1:21" ht="15" customHeight="1">
      <c r="A52" s="56"/>
      <c r="D52" s="6" t="s">
        <v>12</v>
      </c>
      <c r="E52" s="6">
        <v>3</v>
      </c>
      <c r="F52" s="6" t="s">
        <v>17</v>
      </c>
      <c r="G52" s="4">
        <v>2456</v>
      </c>
      <c r="H52" t="s">
        <v>20</v>
      </c>
      <c r="I52" s="8">
        <f>E52*G52</f>
        <v>7368</v>
      </c>
      <c r="K52" s="38"/>
      <c r="O52" s="42"/>
      <c r="S52" s="8"/>
    </row>
    <row r="53" spans="1:21" ht="15" customHeight="1">
      <c r="A53" s="56">
        <v>16</v>
      </c>
      <c r="B53" t="s">
        <v>101</v>
      </c>
      <c r="G53" s="5"/>
      <c r="I53" s="8"/>
      <c r="K53" s="38"/>
      <c r="L53" s="24"/>
      <c r="M53" s="24"/>
      <c r="N53" s="24"/>
      <c r="O53" s="43"/>
      <c r="P53" s="24"/>
      <c r="Q53" s="24"/>
      <c r="R53" s="24"/>
      <c r="S53" s="44"/>
      <c r="T53" s="24"/>
      <c r="U53" s="24"/>
    </row>
    <row r="54" spans="1:21" ht="15" customHeight="1">
      <c r="B54" t="s">
        <v>62</v>
      </c>
      <c r="G54" s="5"/>
      <c r="I54" s="8"/>
      <c r="K54" s="38"/>
      <c r="L54" s="24"/>
      <c r="M54" s="24"/>
      <c r="N54" s="24"/>
      <c r="O54" s="43"/>
      <c r="P54" s="24"/>
      <c r="Q54" s="24"/>
      <c r="R54" s="24"/>
      <c r="S54" s="44"/>
      <c r="T54" s="24"/>
      <c r="U54" s="24"/>
    </row>
    <row r="55" spans="1:21" ht="15" customHeight="1">
      <c r="A55" s="56"/>
      <c r="G55" s="5"/>
      <c r="I55" s="8"/>
      <c r="K55" s="38"/>
      <c r="L55" s="24"/>
      <c r="M55" s="24"/>
      <c r="N55" s="24"/>
      <c r="O55" s="43"/>
      <c r="P55" s="24"/>
      <c r="Q55" s="24"/>
      <c r="R55" s="24"/>
      <c r="S55" s="44"/>
      <c r="T55" s="24"/>
      <c r="U55" s="24"/>
    </row>
    <row r="56" spans="1:21" ht="15" customHeight="1">
      <c r="A56" s="56"/>
      <c r="D56" t="s">
        <v>12</v>
      </c>
      <c r="E56">
        <v>18</v>
      </c>
      <c r="F56" t="s">
        <v>17</v>
      </c>
      <c r="G56" s="5">
        <v>3185</v>
      </c>
      <c r="H56" t="s">
        <v>19</v>
      </c>
      <c r="I56" s="8">
        <f>E56*G56</f>
        <v>57330</v>
      </c>
      <c r="K56" s="38"/>
      <c r="L56" s="24"/>
      <c r="M56" s="24"/>
      <c r="N56" s="24"/>
      <c r="O56" s="43"/>
      <c r="P56" s="24"/>
      <c r="Q56" s="24"/>
      <c r="R56" s="24"/>
      <c r="S56" s="44"/>
      <c r="T56" s="24"/>
      <c r="U56" s="24"/>
    </row>
    <row r="57" spans="1:21" ht="15" customHeight="1">
      <c r="A57" s="56"/>
      <c r="I57" s="9"/>
      <c r="K57" s="38"/>
      <c r="L57" s="24"/>
      <c r="M57" s="24"/>
      <c r="N57" s="24"/>
      <c r="O57" s="43"/>
      <c r="P57" s="24"/>
      <c r="Q57" s="24"/>
      <c r="R57" s="24"/>
      <c r="S57" s="44"/>
      <c r="T57" s="24"/>
      <c r="U57" s="24"/>
    </row>
    <row r="58" spans="1:21" ht="15" customHeight="1">
      <c r="A58" s="56"/>
      <c r="I58" s="8"/>
      <c r="K58" s="38"/>
      <c r="L58" s="24"/>
      <c r="M58" s="24"/>
      <c r="N58" s="24"/>
      <c r="O58" s="43"/>
      <c r="P58" s="24"/>
      <c r="Q58" s="24"/>
      <c r="R58" s="24"/>
      <c r="S58" s="44"/>
      <c r="T58" s="24"/>
      <c r="U58" s="24"/>
    </row>
    <row r="59" spans="1:21" ht="15" customHeight="1">
      <c r="A59" s="56"/>
      <c r="H59" t="s">
        <v>21</v>
      </c>
      <c r="I59" s="8">
        <f>SUM(I11:I56)</f>
        <v>189138</v>
      </c>
      <c r="K59" s="38"/>
      <c r="L59" s="24"/>
      <c r="M59" s="24"/>
      <c r="N59" s="24"/>
      <c r="O59" s="24"/>
      <c r="P59" s="24"/>
      <c r="Q59" s="35"/>
      <c r="R59" s="24"/>
      <c r="S59" s="44"/>
      <c r="T59" s="24"/>
      <c r="U59" s="24"/>
    </row>
    <row r="60" spans="1:21" ht="15" customHeight="1">
      <c r="B60" s="3" t="s">
        <v>63</v>
      </c>
      <c r="K60" s="38"/>
      <c r="L60" s="24"/>
      <c r="M60" s="24"/>
      <c r="N60" s="24"/>
      <c r="O60" s="24"/>
      <c r="P60" s="24"/>
      <c r="Q60" s="35"/>
      <c r="R60" s="24"/>
      <c r="S60" s="44"/>
      <c r="T60" s="24"/>
      <c r="U60" s="24"/>
    </row>
    <row r="61" spans="1:21" ht="15" customHeight="1">
      <c r="A61" s="38">
        <v>1</v>
      </c>
      <c r="B61" t="s">
        <v>64</v>
      </c>
      <c r="K61" s="38"/>
      <c r="L61" s="24"/>
      <c r="M61" s="24"/>
      <c r="N61" s="24"/>
      <c r="O61" s="24"/>
      <c r="P61" s="24"/>
      <c r="Q61" s="35"/>
      <c r="R61" s="24"/>
      <c r="S61" s="44"/>
      <c r="T61" s="24"/>
      <c r="U61" s="24"/>
    </row>
    <row r="62" spans="1:21" ht="15" customHeight="1">
      <c r="A62" s="38"/>
      <c r="B62" t="s">
        <v>65</v>
      </c>
      <c r="K62" s="38"/>
      <c r="L62" s="24"/>
      <c r="M62" s="24"/>
      <c r="N62" s="24"/>
      <c r="O62" s="24"/>
      <c r="P62" s="24"/>
      <c r="Q62" s="35"/>
      <c r="R62" s="24"/>
      <c r="S62" s="44"/>
      <c r="T62" s="24"/>
      <c r="U62" s="24"/>
    </row>
    <row r="63" spans="1:21" ht="15" customHeight="1">
      <c r="A63" s="38"/>
      <c r="K63" s="38"/>
      <c r="L63" s="24"/>
      <c r="M63" s="24"/>
      <c r="N63" s="24"/>
      <c r="O63" s="24"/>
      <c r="P63" s="24"/>
      <c r="Q63" s="35"/>
      <c r="R63" s="24"/>
      <c r="S63" s="44"/>
      <c r="T63" s="24"/>
      <c r="U63" s="24"/>
    </row>
    <row r="64" spans="1:21" ht="15" customHeight="1">
      <c r="A64" s="38"/>
      <c r="D64" t="s">
        <v>12</v>
      </c>
      <c r="E64">
        <v>27</v>
      </c>
      <c r="F64" t="s">
        <v>17</v>
      </c>
      <c r="H64" t="s">
        <v>19</v>
      </c>
      <c r="I64" s="8"/>
      <c r="K64" s="38"/>
      <c r="L64" s="24"/>
      <c r="M64" s="24"/>
      <c r="N64" s="24"/>
      <c r="O64" s="24"/>
      <c r="P64" s="24"/>
      <c r="Q64" s="35"/>
      <c r="R64" s="24"/>
      <c r="S64" s="44"/>
      <c r="T64" s="24"/>
      <c r="U64" s="24"/>
    </row>
    <row r="65" spans="1:21" ht="15" customHeight="1">
      <c r="A65" s="38">
        <v>2</v>
      </c>
      <c r="B65" t="s">
        <v>66</v>
      </c>
      <c r="I65" s="8"/>
      <c r="K65" s="38"/>
      <c r="L65" s="24"/>
      <c r="M65" s="24"/>
      <c r="N65" s="24"/>
      <c r="O65" s="24"/>
      <c r="P65" s="24"/>
      <c r="Q65" s="35"/>
      <c r="R65" s="24"/>
      <c r="S65" s="44"/>
      <c r="T65" s="24"/>
      <c r="U65" s="24"/>
    </row>
    <row r="66" spans="1:21" ht="15" customHeight="1">
      <c r="A66" s="38"/>
      <c r="B66" t="s">
        <v>67</v>
      </c>
      <c r="I66" s="8"/>
      <c r="K66" s="38"/>
      <c r="L66" s="24"/>
      <c r="M66" s="24"/>
      <c r="N66" s="24"/>
      <c r="O66" s="24"/>
      <c r="P66" s="24"/>
      <c r="Q66" s="35"/>
      <c r="R66" s="24"/>
      <c r="S66" s="44"/>
      <c r="T66" s="24"/>
      <c r="U66" s="24"/>
    </row>
    <row r="67" spans="1:21" ht="15" customHeight="1">
      <c r="A67" s="38"/>
      <c r="I67" s="8"/>
      <c r="K67" s="38"/>
      <c r="L67" s="24"/>
      <c r="M67" s="24"/>
      <c r="N67" s="24"/>
      <c r="O67" s="24"/>
      <c r="P67" s="24"/>
      <c r="Q67" s="35"/>
      <c r="R67" s="24"/>
      <c r="S67" s="44"/>
      <c r="T67" s="24"/>
      <c r="U67" s="24"/>
    </row>
    <row r="68" spans="1:21" ht="15" customHeight="1">
      <c r="A68" s="38"/>
      <c r="D68" t="s">
        <v>12</v>
      </c>
      <c r="E68">
        <v>18</v>
      </c>
      <c r="F68" t="s">
        <v>17</v>
      </c>
      <c r="H68" t="s">
        <v>19</v>
      </c>
      <c r="I68" s="8"/>
      <c r="K68" s="38"/>
      <c r="L68" s="24"/>
      <c r="M68" s="24"/>
      <c r="N68" s="24"/>
      <c r="O68" s="24"/>
      <c r="P68" s="24"/>
      <c r="Q68" s="35"/>
      <c r="R68" s="24"/>
      <c r="S68" s="44"/>
      <c r="T68" s="24"/>
      <c r="U68" s="24"/>
    </row>
    <row r="69" spans="1:21" ht="15" customHeight="1">
      <c r="A69" s="38">
        <v>3</v>
      </c>
      <c r="B69" t="s">
        <v>68</v>
      </c>
      <c r="I69" s="8"/>
      <c r="K69" s="38"/>
      <c r="L69" s="24"/>
      <c r="M69" s="24"/>
      <c r="N69" s="24"/>
      <c r="O69" s="24"/>
      <c r="P69" s="24"/>
      <c r="Q69" s="35"/>
      <c r="R69" s="24"/>
      <c r="S69" s="44"/>
      <c r="T69" s="24"/>
      <c r="U69" s="24"/>
    </row>
    <row r="70" spans="1:21" ht="15" customHeight="1">
      <c r="A70" s="38"/>
      <c r="B70" t="s">
        <v>69</v>
      </c>
      <c r="I70" s="8"/>
      <c r="K70" s="38"/>
      <c r="L70" s="24"/>
      <c r="M70" s="24"/>
      <c r="N70" s="24"/>
      <c r="O70" s="24"/>
      <c r="P70" s="24"/>
      <c r="Q70" s="35"/>
      <c r="R70" s="24"/>
      <c r="S70" s="44"/>
      <c r="T70" s="24"/>
      <c r="U70" s="24"/>
    </row>
    <row r="71" spans="1:21" ht="15" customHeight="1">
      <c r="A71" s="38"/>
      <c r="D71" t="s">
        <v>12</v>
      </c>
      <c r="E71">
        <v>18</v>
      </c>
      <c r="F71" t="s">
        <v>17</v>
      </c>
      <c r="H71" t="s">
        <v>19</v>
      </c>
      <c r="I71" s="8"/>
      <c r="K71" s="38"/>
      <c r="L71" s="24"/>
      <c r="M71" s="24"/>
      <c r="N71" s="24"/>
      <c r="O71" s="24"/>
      <c r="P71" s="24"/>
      <c r="Q71" s="35"/>
      <c r="R71" s="24"/>
      <c r="S71" s="44"/>
      <c r="T71" s="24"/>
      <c r="U71" s="24"/>
    </row>
    <row r="72" spans="1:21" ht="15" customHeight="1">
      <c r="A72" s="38">
        <v>4</v>
      </c>
      <c r="B72" t="s">
        <v>70</v>
      </c>
      <c r="I72" s="8"/>
      <c r="K72" s="38"/>
      <c r="L72" s="24"/>
      <c r="M72" s="24"/>
      <c r="N72" s="24"/>
      <c r="O72" s="24"/>
      <c r="P72" s="24"/>
      <c r="Q72" s="35"/>
      <c r="R72" s="24"/>
      <c r="S72" s="44"/>
      <c r="T72" s="24"/>
      <c r="U72" s="24"/>
    </row>
    <row r="73" spans="1:21" ht="15" customHeight="1">
      <c r="I73" s="8"/>
      <c r="K73" s="38"/>
      <c r="L73" s="24"/>
      <c r="M73" s="24"/>
      <c r="N73" s="24"/>
      <c r="O73" s="24"/>
      <c r="P73" s="24"/>
      <c r="Q73" s="35"/>
      <c r="R73" s="24"/>
      <c r="S73" s="44"/>
      <c r="T73" s="24"/>
      <c r="U73" s="24"/>
    </row>
    <row r="74" spans="1:21" ht="15" customHeight="1">
      <c r="D74" t="s">
        <v>12</v>
      </c>
      <c r="E74">
        <v>18</v>
      </c>
      <c r="F74" t="s">
        <v>17</v>
      </c>
      <c r="H74" t="s">
        <v>19</v>
      </c>
      <c r="I74" s="8"/>
      <c r="K74" s="38"/>
      <c r="L74" s="24"/>
      <c r="M74" s="24"/>
      <c r="N74" s="24"/>
      <c r="O74" s="24"/>
      <c r="P74" s="24"/>
      <c r="Q74" s="35"/>
      <c r="R74" s="24"/>
      <c r="S74" s="44"/>
      <c r="T74" s="24"/>
      <c r="U74" s="24"/>
    </row>
    <row r="75" spans="1:21" ht="15" customHeight="1">
      <c r="I75" s="9"/>
      <c r="K75" s="38"/>
      <c r="L75" s="24"/>
      <c r="M75" s="24"/>
      <c r="N75" s="24"/>
      <c r="O75" s="24"/>
      <c r="P75" s="24"/>
      <c r="Q75" s="35"/>
      <c r="R75" s="24"/>
      <c r="S75" s="44"/>
      <c r="T75" s="24"/>
      <c r="U75" s="24"/>
    </row>
    <row r="76" spans="1:21" ht="15" customHeight="1">
      <c r="I76" s="8"/>
      <c r="K76" s="38"/>
      <c r="L76" s="24"/>
      <c r="M76" s="24"/>
      <c r="N76" s="24"/>
      <c r="O76" s="24"/>
      <c r="P76" s="24"/>
      <c r="Q76" s="35"/>
      <c r="R76" s="24"/>
      <c r="S76" s="44"/>
      <c r="T76" s="24"/>
      <c r="U76" s="24"/>
    </row>
    <row r="77" spans="1:21" ht="15" customHeight="1">
      <c r="G77" s="65" t="s">
        <v>71</v>
      </c>
      <c r="H77" s="65"/>
      <c r="I77" s="8"/>
      <c r="K77" s="38"/>
      <c r="L77" s="24"/>
      <c r="M77" s="24"/>
      <c r="N77" s="24"/>
      <c r="O77" s="24"/>
      <c r="P77" s="24"/>
      <c r="Q77" s="35"/>
      <c r="R77" s="24"/>
      <c r="S77" s="44"/>
      <c r="T77" s="24"/>
      <c r="U77" s="24"/>
    </row>
    <row r="78" spans="1:21" ht="15" customHeight="1">
      <c r="A78" s="38"/>
      <c r="I78" s="8"/>
      <c r="K78" s="38"/>
      <c r="L78" s="24"/>
      <c r="M78" s="24"/>
      <c r="N78" s="24"/>
      <c r="O78" s="24"/>
      <c r="P78" s="24"/>
      <c r="Q78" s="35"/>
      <c r="R78" s="24"/>
      <c r="S78" s="44"/>
      <c r="T78" s="24"/>
      <c r="U78" s="24"/>
    </row>
    <row r="79" spans="1:21" ht="15" customHeight="1">
      <c r="A79" s="38"/>
      <c r="G79" s="65" t="s">
        <v>72</v>
      </c>
      <c r="H79" s="65"/>
      <c r="I79" s="8"/>
      <c r="K79" s="38"/>
      <c r="L79" s="24"/>
      <c r="M79" s="24"/>
      <c r="N79" s="24"/>
      <c r="O79" s="24"/>
      <c r="P79" s="24"/>
      <c r="Q79" s="35"/>
      <c r="R79" s="24"/>
      <c r="S79" s="44"/>
      <c r="T79" s="24"/>
      <c r="U79" s="24"/>
    </row>
    <row r="80" spans="1:21" ht="15" customHeight="1">
      <c r="A80" s="38"/>
      <c r="I80" s="9"/>
      <c r="K80" s="38"/>
      <c r="L80" s="24"/>
      <c r="M80" s="24"/>
      <c r="N80" s="24"/>
      <c r="O80" s="24"/>
      <c r="P80" s="24"/>
      <c r="Q80" s="35"/>
      <c r="R80" s="24"/>
      <c r="S80" s="44"/>
      <c r="T80" s="24"/>
      <c r="U80" s="24"/>
    </row>
    <row r="81" spans="1:21" ht="15" customHeight="1">
      <c r="A81" s="1"/>
      <c r="K81" s="38"/>
      <c r="L81" s="24"/>
      <c r="M81" s="24"/>
      <c r="N81" s="24"/>
      <c r="O81" s="24"/>
      <c r="P81" s="24"/>
      <c r="Q81" s="35"/>
      <c r="R81" s="24"/>
      <c r="S81" s="44"/>
      <c r="T81" s="24"/>
      <c r="U81" s="24"/>
    </row>
    <row r="82" spans="1:21" ht="15" customHeight="1">
      <c r="A82" s="38"/>
      <c r="G82" s="65" t="s">
        <v>73</v>
      </c>
      <c r="H82" s="65"/>
      <c r="I82" s="8"/>
      <c r="K82" s="38"/>
      <c r="L82" s="24"/>
      <c r="M82" s="24"/>
      <c r="N82" s="24"/>
      <c r="O82" s="24"/>
      <c r="P82" s="24"/>
      <c r="Q82" s="35"/>
      <c r="R82" s="24"/>
      <c r="S82" s="44"/>
      <c r="T82" s="24"/>
      <c r="U82" s="24"/>
    </row>
    <row r="83" spans="1:21" ht="15" customHeight="1">
      <c r="A83" s="38"/>
      <c r="G83" s="38"/>
      <c r="H83" s="38"/>
      <c r="I83" s="8"/>
      <c r="K83" s="38"/>
      <c r="L83" s="24"/>
      <c r="M83" s="24"/>
      <c r="N83" s="24"/>
      <c r="O83" s="24"/>
      <c r="P83" s="24"/>
      <c r="Q83" s="35"/>
      <c r="R83" s="24"/>
      <c r="S83" s="44"/>
      <c r="T83" s="24"/>
      <c r="U83" s="24"/>
    </row>
    <row r="84" spans="1:21" ht="15" customHeight="1">
      <c r="A84" s="38"/>
      <c r="G84" s="38"/>
      <c r="H84" s="55" t="s">
        <v>88</v>
      </c>
      <c r="I84" s="8"/>
      <c r="K84" s="38"/>
      <c r="L84" s="24"/>
      <c r="M84" s="24"/>
      <c r="N84" s="24"/>
      <c r="O84" s="24"/>
      <c r="P84" s="24"/>
      <c r="Q84" s="35"/>
      <c r="R84" s="24"/>
      <c r="S84" s="44"/>
      <c r="T84" s="24"/>
      <c r="U84" s="24"/>
    </row>
    <row r="85" spans="1:21" ht="15" customHeight="1"/>
  </sheetData>
  <mergeCells count="7">
    <mergeCell ref="B5:C5"/>
    <mergeCell ref="D5:F5"/>
    <mergeCell ref="A1:I1"/>
    <mergeCell ref="C3:I3"/>
    <mergeCell ref="G77:H77"/>
    <mergeCell ref="G79:H79"/>
    <mergeCell ref="G82:H82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1"/>
  <sheetViews>
    <sheetView topLeftCell="A7" workbookViewId="0">
      <selection activeCell="G10" sqref="G10"/>
    </sheetView>
  </sheetViews>
  <sheetFormatPr defaultRowHeight="15"/>
  <cols>
    <col min="1" max="1" width="8.140625" customWidth="1"/>
    <col min="2" max="2" width="18.85546875" customWidth="1"/>
    <col min="3" max="3" width="29.140625" customWidth="1"/>
    <col min="4" max="4" width="4.5703125" customWidth="1"/>
    <col min="5" max="5" width="11.85546875" customWidth="1"/>
  </cols>
  <sheetData>
    <row r="1" spans="1:9" ht="23.25">
      <c r="A1" s="66" t="s">
        <v>31</v>
      </c>
      <c r="B1" s="66"/>
      <c r="C1" s="66"/>
      <c r="D1" s="66"/>
      <c r="E1" s="66"/>
    </row>
    <row r="3" spans="1:9" ht="64.5" customHeight="1">
      <c r="B3" s="14" t="s">
        <v>23</v>
      </c>
      <c r="C3" s="67" t="s">
        <v>83</v>
      </c>
      <c r="D3" s="67"/>
      <c r="E3" s="67"/>
      <c r="F3" s="67"/>
      <c r="G3" s="40"/>
      <c r="H3" s="40"/>
      <c r="I3" s="40"/>
    </row>
    <row r="4" spans="1:9" ht="10.5" customHeight="1">
      <c r="C4" s="67"/>
      <c r="D4" s="67"/>
      <c r="E4" s="67"/>
      <c r="F4" s="67"/>
      <c r="G4" s="40"/>
      <c r="H4" s="40"/>
      <c r="I4" s="40"/>
    </row>
    <row r="5" spans="1:9" ht="21.75" customHeight="1">
      <c r="C5" s="39"/>
      <c r="D5" s="39"/>
      <c r="E5" s="39"/>
      <c r="F5" s="39"/>
      <c r="G5" s="40"/>
      <c r="H5" s="40"/>
      <c r="I5" s="40"/>
    </row>
    <row r="6" spans="1:9">
      <c r="A6" s="23"/>
    </row>
    <row r="7" spans="1:9">
      <c r="A7" s="23">
        <v>1</v>
      </c>
      <c r="B7" t="s">
        <v>32</v>
      </c>
      <c r="D7" t="s">
        <v>33</v>
      </c>
      <c r="E7" s="12" t="e">
        <f>Sheet1!#REF!</f>
        <v>#REF!</v>
      </c>
    </row>
    <row r="8" spans="1:9">
      <c r="A8" s="23"/>
      <c r="E8" s="11"/>
    </row>
    <row r="9" spans="1:9">
      <c r="A9" s="23"/>
    </row>
    <row r="10" spans="1:9">
      <c r="A10" s="23"/>
      <c r="C10" t="s">
        <v>87</v>
      </c>
      <c r="D10" t="s">
        <v>33</v>
      </c>
      <c r="E10" s="13" t="e">
        <f>SUM(E7:E9)</f>
        <v>#REF!</v>
      </c>
    </row>
    <row r="11" spans="1:9">
      <c r="A11" s="23"/>
    </row>
    <row r="12" spans="1:9">
      <c r="A12" s="38">
        <v>2</v>
      </c>
      <c r="B12" t="s">
        <v>58</v>
      </c>
      <c r="D12" t="s">
        <v>33</v>
      </c>
      <c r="E12" s="12">
        <v>5745</v>
      </c>
    </row>
    <row r="13" spans="1:9">
      <c r="A13" s="38"/>
    </row>
    <row r="14" spans="1:9">
      <c r="A14" s="50"/>
      <c r="E14" s="51"/>
    </row>
    <row r="15" spans="1:9">
      <c r="A15" s="50"/>
      <c r="E15" s="52"/>
    </row>
    <row r="16" spans="1:9">
      <c r="C16" s="50" t="s">
        <v>28</v>
      </c>
      <c r="D16" t="s">
        <v>33</v>
      </c>
      <c r="E16" s="36" t="e">
        <f>+E12+E10</f>
        <v>#REF!</v>
      </c>
    </row>
    <row r="18" spans="2:6">
      <c r="C18" t="s">
        <v>86</v>
      </c>
      <c r="D18" t="s">
        <v>33</v>
      </c>
      <c r="E18" s="12">
        <v>68400</v>
      </c>
    </row>
    <row r="21" spans="2:6" ht="57.75" customHeight="1">
      <c r="B21" s="14" t="s">
        <v>30</v>
      </c>
      <c r="D21" s="58" t="s">
        <v>29</v>
      </c>
      <c r="E21" s="58"/>
      <c r="F21" s="58"/>
    </row>
  </sheetData>
  <mergeCells count="4">
    <mergeCell ref="A1:E1"/>
    <mergeCell ref="C3:F3"/>
    <mergeCell ref="D21:F21"/>
    <mergeCell ref="C4:F4"/>
  </mergeCells>
  <pageMargins left="0.7" right="0.7" top="0.75" bottom="0.75" header="0.3" footer="0.3"/>
  <pageSetup paperSize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5"/>
  <sheetViews>
    <sheetView workbookViewId="0">
      <selection activeCell="I10" sqref="I10"/>
    </sheetView>
  </sheetViews>
  <sheetFormatPr defaultRowHeight="15"/>
  <cols>
    <col min="1" max="1" width="6.140625" customWidth="1"/>
    <col min="2" max="2" width="22.7109375" customWidth="1"/>
    <col min="3" max="3" width="15.85546875" customWidth="1"/>
    <col min="4" max="4" width="18.28515625" customWidth="1"/>
    <col min="5" max="5" width="17.42578125" customWidth="1"/>
  </cols>
  <sheetData>
    <row r="1" spans="1:9" ht="15.75">
      <c r="A1" s="68" t="s">
        <v>22</v>
      </c>
      <c r="B1" s="68"/>
      <c r="C1" s="68"/>
      <c r="D1" s="68"/>
      <c r="E1" s="68"/>
    </row>
    <row r="3" spans="1:9" ht="68.25" customHeight="1">
      <c r="B3" s="40" t="s">
        <v>74</v>
      </c>
      <c r="C3" s="67" t="s">
        <v>84</v>
      </c>
      <c r="D3" s="67"/>
      <c r="E3" s="67"/>
      <c r="F3" s="67"/>
      <c r="G3" s="40"/>
      <c r="H3" s="40"/>
      <c r="I3" s="40"/>
    </row>
    <row r="4" spans="1:9" ht="4.5" hidden="1" customHeight="1">
      <c r="B4" s="14"/>
      <c r="C4" s="14"/>
      <c r="D4" s="14"/>
      <c r="E4" s="14"/>
      <c r="F4" s="14"/>
    </row>
    <row r="5" spans="1:9" ht="6.75" hidden="1" customHeight="1">
      <c r="B5" s="14"/>
      <c r="C5" s="14"/>
      <c r="D5" s="14"/>
      <c r="E5" s="14"/>
      <c r="F5" s="14"/>
    </row>
    <row r="6" spans="1:9" ht="35.25" customHeight="1">
      <c r="A6" s="26" t="s">
        <v>1</v>
      </c>
      <c r="B6" s="26" t="s">
        <v>24</v>
      </c>
      <c r="C6" s="26" t="s">
        <v>25</v>
      </c>
      <c r="D6" s="27" t="s">
        <v>26</v>
      </c>
      <c r="E6" s="69" t="s">
        <v>27</v>
      </c>
      <c r="F6" s="70"/>
    </row>
    <row r="8" spans="1:9" ht="20.100000000000001" customHeight="1">
      <c r="A8" s="25">
        <v>1</v>
      </c>
      <c r="B8" s="32" t="s">
        <v>75</v>
      </c>
      <c r="C8" s="30">
        <v>652392</v>
      </c>
      <c r="D8" s="30"/>
      <c r="E8" s="29"/>
    </row>
    <row r="9" spans="1:9" ht="20.100000000000001" customHeight="1">
      <c r="A9" s="25">
        <v>2</v>
      </c>
      <c r="B9" s="32" t="s">
        <v>76</v>
      </c>
      <c r="C9" s="30">
        <v>82082</v>
      </c>
      <c r="D9" s="30"/>
      <c r="E9" s="30"/>
    </row>
    <row r="10" spans="1:9" ht="20.100000000000001" customHeight="1">
      <c r="A10" s="25">
        <v>3</v>
      </c>
      <c r="B10" s="31" t="s">
        <v>77</v>
      </c>
      <c r="C10" s="30">
        <v>69290</v>
      </c>
      <c r="D10" s="30">
        <f>C10</f>
        <v>69290</v>
      </c>
      <c r="E10" s="30">
        <v>68400</v>
      </c>
    </row>
    <row r="11" spans="1:9" ht="20.100000000000001" customHeight="1">
      <c r="A11" s="25">
        <v>4</v>
      </c>
      <c r="B11" s="32" t="s">
        <v>78</v>
      </c>
      <c r="C11" s="30">
        <v>196000</v>
      </c>
      <c r="D11" s="30"/>
      <c r="E11" s="30"/>
    </row>
    <row r="12" spans="1:9" ht="15" customHeight="1">
      <c r="A12" s="28"/>
      <c r="C12" s="11"/>
      <c r="D12" s="11"/>
      <c r="E12" s="11"/>
    </row>
    <row r="13" spans="1:9" ht="15" customHeight="1">
      <c r="A13" s="28"/>
    </row>
    <row r="14" spans="1:9" ht="15" customHeight="1">
      <c r="A14" s="28"/>
      <c r="B14" t="s">
        <v>28</v>
      </c>
      <c r="C14" s="13">
        <f>SUM(C8:C13)</f>
        <v>999764</v>
      </c>
      <c r="D14" s="13">
        <f>SUM(D8:D13)</f>
        <v>69290</v>
      </c>
      <c r="E14" s="13">
        <f>SUM(E10:E11)</f>
        <v>68400</v>
      </c>
    </row>
    <row r="17" spans="2:10">
      <c r="B17" s="33" t="s">
        <v>79</v>
      </c>
      <c r="C17" s="33"/>
      <c r="D17" s="33"/>
      <c r="H17" s="37"/>
      <c r="J17">
        <f>135200-122000</f>
        <v>13200</v>
      </c>
    </row>
    <row r="19" spans="2:10" ht="17.25" customHeight="1">
      <c r="B19" t="s">
        <v>55</v>
      </c>
      <c r="C19" s="53" t="s">
        <v>80</v>
      </c>
      <c r="D19" t="s">
        <v>81</v>
      </c>
    </row>
    <row r="20" spans="2:10">
      <c r="C20" s="5">
        <f>D14</f>
        <v>69290</v>
      </c>
    </row>
    <row r="21" spans="2:10">
      <c r="C21" s="5"/>
    </row>
    <row r="22" spans="2:10">
      <c r="C22" s="5"/>
    </row>
    <row r="23" spans="2:10">
      <c r="C23" s="5"/>
    </row>
    <row r="25" spans="2:10" ht="48" customHeight="1">
      <c r="B25" s="14" t="s">
        <v>30</v>
      </c>
      <c r="D25" s="58" t="s">
        <v>29</v>
      </c>
      <c r="E25" s="58"/>
    </row>
  </sheetData>
  <mergeCells count="4">
    <mergeCell ref="A1:E1"/>
    <mergeCell ref="D25:E25"/>
    <mergeCell ref="C3:F3"/>
    <mergeCell ref="E6:F6"/>
  </mergeCells>
  <pageMargins left="0.7" right="0.52" top="0.75" bottom="0.75" header="0.3" footer="0.3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C25" sqref="C25"/>
    </sheetView>
  </sheetViews>
  <sheetFormatPr defaultRowHeight="15"/>
  <cols>
    <col min="1" max="1" width="3.140625" customWidth="1"/>
    <col min="2" max="2" width="18.5703125" customWidth="1"/>
    <col min="3" max="3" width="68.140625" customWidth="1"/>
  </cols>
  <sheetData>
    <row r="1" spans="1:6" ht="23.25">
      <c r="A1" s="71" t="s">
        <v>34</v>
      </c>
      <c r="B1" s="71"/>
      <c r="C1" s="71"/>
    </row>
    <row r="2" spans="1:6" ht="23.25">
      <c r="A2" s="21"/>
      <c r="B2" s="21"/>
      <c r="C2" s="21"/>
    </row>
    <row r="3" spans="1:6" ht="23.25">
      <c r="A3" s="21"/>
      <c r="B3" s="15" t="s">
        <v>35</v>
      </c>
      <c r="C3" s="15" t="s">
        <v>41</v>
      </c>
    </row>
    <row r="4" spans="1:6">
      <c r="B4" s="16"/>
      <c r="C4" s="16" t="s">
        <v>42</v>
      </c>
    </row>
    <row r="5" spans="1:6">
      <c r="B5" s="16"/>
      <c r="C5" s="16" t="s">
        <v>43</v>
      </c>
    </row>
    <row r="6" spans="1:6">
      <c r="B6" s="16"/>
      <c r="C6" s="16"/>
    </row>
    <row r="7" spans="1:6">
      <c r="B7" s="16" t="s">
        <v>36</v>
      </c>
      <c r="C7" s="16" t="s">
        <v>44</v>
      </c>
    </row>
    <row r="8" spans="1:6">
      <c r="B8" s="16"/>
      <c r="C8" s="16" t="s">
        <v>45</v>
      </c>
    </row>
    <row r="9" spans="1:6">
      <c r="B9" s="16"/>
      <c r="C9" s="16" t="s">
        <v>46</v>
      </c>
    </row>
    <row r="10" spans="1:6">
      <c r="B10" s="16"/>
      <c r="C10" s="16"/>
    </row>
    <row r="11" spans="1:6">
      <c r="B11" s="16" t="s">
        <v>47</v>
      </c>
      <c r="C11" s="16" t="s">
        <v>48</v>
      </c>
    </row>
    <row r="12" spans="1:6">
      <c r="B12" s="16"/>
      <c r="C12" s="16"/>
    </row>
    <row r="13" spans="1:6">
      <c r="B13" s="16"/>
      <c r="C13" s="16"/>
    </row>
    <row r="14" spans="1:6">
      <c r="B14" s="16"/>
      <c r="C14" s="16"/>
    </row>
    <row r="15" spans="1:6" ht="63.75" customHeight="1">
      <c r="B15" s="17" t="s">
        <v>37</v>
      </c>
      <c r="C15" s="40" t="s">
        <v>82</v>
      </c>
      <c r="D15" s="40"/>
      <c r="E15" s="40"/>
      <c r="F15" s="40"/>
    </row>
    <row r="16" spans="1:6">
      <c r="B16" s="16"/>
      <c r="C16" s="34"/>
      <c r="D16" s="34"/>
      <c r="E16" s="34"/>
    </row>
    <row r="17" spans="2:3">
      <c r="B17" s="16"/>
      <c r="C17" s="16"/>
    </row>
    <row r="18" spans="2:3">
      <c r="B18" s="16"/>
      <c r="C18" s="16"/>
    </row>
    <row r="19" spans="2:3" ht="19.5" customHeight="1">
      <c r="B19" s="18"/>
      <c r="C19" s="19" t="s">
        <v>38</v>
      </c>
    </row>
    <row r="20" spans="2:3">
      <c r="B20" s="16" t="s">
        <v>49</v>
      </c>
      <c r="C20" s="20"/>
    </row>
    <row r="21" spans="2:3">
      <c r="B21" s="16" t="s">
        <v>39</v>
      </c>
      <c r="C21" s="20"/>
    </row>
    <row r="22" spans="2:3">
      <c r="B22" s="16" t="s">
        <v>40</v>
      </c>
      <c r="C22" s="20"/>
    </row>
    <row r="25" spans="2:3">
      <c r="C25" s="22" t="s">
        <v>85</v>
      </c>
    </row>
    <row r="30" spans="2:3">
      <c r="B30" t="s">
        <v>30</v>
      </c>
      <c r="C30" t="s">
        <v>50</v>
      </c>
    </row>
    <row r="31" spans="2:3">
      <c r="C31" t="s">
        <v>51</v>
      </c>
    </row>
    <row r="32" spans="2:3">
      <c r="C32" t="s">
        <v>52</v>
      </c>
    </row>
  </sheetData>
  <mergeCells count="1">
    <mergeCell ref="A1:C1"/>
  </mergeCells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Sheet3</vt:lpstr>
      <vt:lpstr>Sheet5</vt:lpstr>
      <vt:lpstr>Sheet6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2016-02-11T12:51:54Z</cp:lastPrinted>
  <dcterms:created xsi:type="dcterms:W3CDTF">2015-06-01T17:48:52Z</dcterms:created>
  <dcterms:modified xsi:type="dcterms:W3CDTF">2016-02-11T12:52:44Z</dcterms:modified>
</cp:coreProperties>
</file>