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3" sheetId="3" r:id="rId2"/>
    <sheet name="Sheet5" sheetId="5" r:id="rId3"/>
    <sheet name="Sheet6" sheetId="6" r:id="rId4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C22" i="5"/>
  <c r="D16"/>
  <c r="D9"/>
  <c r="K54" i="1"/>
  <c r="K48" l="1"/>
  <c r="K44"/>
  <c r="K40"/>
  <c r="K36"/>
  <c r="K33"/>
  <c r="K29"/>
  <c r="K25"/>
  <c r="K22"/>
  <c r="K18"/>
  <c r="K14"/>
  <c r="K11"/>
  <c r="E14" i="5"/>
  <c r="K57" i="1" l="1"/>
  <c r="E7" i="3" l="1"/>
  <c r="E12"/>
  <c r="D14" i="5" l="1"/>
  <c r="C14"/>
  <c r="E10" i="3" l="1"/>
  <c r="E16" s="1"/>
</calcChain>
</file>

<file path=xl/sharedStrings.xml><?xml version="1.0" encoding="utf-8"?>
<sst xmlns="http://schemas.openxmlformats.org/spreadsheetml/2006/main" count="158" uniqueCount="108">
  <si>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</si>
  <si>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</si>
  <si>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</si>
  <si>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</si>
  <si>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</si>
  <si>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</si>
  <si>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</si>
  <si>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</si>
  <si>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</si>
  <si>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</si>
  <si>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</si>
  <si>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</si>
  <si>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</si>
  <si>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</si>
  <si>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</si>
  <si>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</si>
  <si>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</si>
  <si>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</si>
  <si>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</si>
  <si>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</si>
  <si>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</si>
  <si>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</si>
  <si>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</si>
  <si>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</si>
  <si>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</si>
  <si>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</si>
  <si>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</si>
  <si>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</si>
  <si>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</si>
  <si>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</si>
  <si>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</si>
  <si>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</si>
  <si>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</si>
  <si>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</si>
  <si>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</si>
  <si>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</si>
  <si>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</si>
  <si>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</si>
  <si>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</si>
  <si>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</si>
  <si>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</si>
  <si>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</si>
  <si>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</si>
  <si>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</si>
  <si>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</si>
  <si>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</si>
  <si>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</si>
  <si>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</si>
  <si>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</si>
  <si>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</si>
  <si>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</si>
  <si>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</si>
  <si>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 xml:space="preserve">Providing and fixing cercuit breaker 6,10,15,20,30,40,50 &amp; 63 amp SP (TB) </t>
  </si>
  <si>
    <t>on prepared board as required (SINO: 204-P-31)</t>
  </si>
  <si>
    <t xml:space="preserve">                                                       i-e</t>
  </si>
  <si>
    <t>Providing and laying (Main or Sub-Main) PVC insulated with sigle core</t>
  </si>
  <si>
    <t>(SINO: 47/P.No: 06)</t>
  </si>
  <si>
    <t>Cost of Non Schedule Item</t>
  </si>
  <si>
    <t>20mm(3/4") channel patti on surface require(SINO: 130/P-15)</t>
  </si>
  <si>
    <t>P.points</t>
  </si>
  <si>
    <t xml:space="preserve"> (SINO: 228,P-33)</t>
  </si>
  <si>
    <t>(SINO: 234,Page No: 34)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</si>
  <si>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</si>
  <si>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</si>
  <si>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</si>
  <si>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</si>
  <si>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</si>
  <si>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</si>
  <si>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</si>
  <si>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>Total (B)  Rs:</t>
  </si>
  <si>
    <t>Total (A) Rs:</t>
  </si>
  <si>
    <t>Total ( A+B)</t>
  </si>
  <si>
    <t>Name of worki:-</t>
  </si>
  <si>
    <t xml:space="preserve">                             Say</t>
  </si>
  <si>
    <t xml:space="preserve">                                       Total Part</t>
  </si>
  <si>
    <t>Say</t>
  </si>
  <si>
    <t xml:space="preserve">Wiring   for   Plug    point    with 3/.029 PVC insulated wire 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</si>
  <si>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</si>
  <si>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</si>
  <si>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</si>
  <si>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</si>
  <si>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</si>
  <si>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</si>
  <si>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</si>
  <si>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</si>
  <si>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</si>
  <si>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</si>
  <si>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</si>
  <si>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</si>
  <si>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>points</t>
  </si>
  <si>
    <t>DISTRICT</t>
  </si>
  <si>
    <t xml:space="preserve">Providing and fixing  wall bracket light fancy type Superior quality </t>
  </si>
  <si>
    <t xml:space="preserve">Providing and fixing of street light 250 wattts (SON) having IP 54 clasification with </t>
  </si>
  <si>
    <t xml:space="preserve">250 Watts lamp, chowk capacitor &amp; internal wiring complete in all respect at the  </t>
  </si>
  <si>
    <t xml:space="preserve">Height Upto 31 feet as [er site requirement and instruction of EI make of the                        </t>
  </si>
  <si>
    <t>above light is as follow (SINO:161/P-25)</t>
  </si>
  <si>
    <t>Main Building</t>
  </si>
  <si>
    <t>Electrification</t>
  </si>
  <si>
    <t>External Development</t>
  </si>
  <si>
    <t xml:space="preserve">                              x2</t>
  </si>
  <si>
    <t>Excess/Saving on PC-I = 163240.00      ( - )   157600.00   =   5640.00  Saving</t>
  </si>
  <si>
    <t>5640x100   =</t>
  </si>
  <si>
    <t xml:space="preserve">3.45%  Saving  </t>
  </si>
  <si>
    <t>Amount of RS:   157600.00</t>
  </si>
  <si>
    <t>Addition of Class Room in Existing Elementary / Secondary Schools of Taluka Nawabshah &amp; Daur District Shaheed Benazirabad 2013-14 Programme  @ GBPS  Hashim Khaskheli (ii) GBPS Niaz Fakir (Electrification)</t>
  </si>
  <si>
    <t>Addition of Class Room in Existing Elementary / Secondary Schools of Taluka Nawabshah &amp; Daur District Shaheed Benazirabad 2013-14 Programme  @ GBPS  Hashim Khaskheli                                    (ii) GBPS Niaz Fakir (Electrification)</t>
  </si>
  <si>
    <t>Addition of Class Room in Existing Elementary / Secondary Schools of Taluka Nawabshah &amp; Daur District Shaheed Benazirabad 2013-14 Programme  @ GBPS  Hashim Khaskheli   (ii) GBPS Niaz Fakir (Electrification) ADP No: 165</t>
  </si>
  <si>
    <t>SCHEDULE B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</si>
</sst>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7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8"/>
      <color theme="1"/>
      <name val="Constantia"/>
      <family val="1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2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10" fillId="0" borderId="0" xfId="0" applyFont="1"/>
    <xf numFmtId="43" fontId="10" fillId="0" borderId="0" xfId="1" applyFont="1"/>
    <xf numFmtId="0" fontId="11" fillId="0" borderId="0" xfId="0" applyFont="1"/>
    <xf numFmtId="0" fontId="5" fillId="0" borderId="0" xfId="0" applyFont="1"/>
    <xf numFmtId="0" fontId="8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4" fontId="0" fillId="0" borderId="0" xfId="0" applyNumberFormat="1"/>
    <xf numFmtId="9" fontId="0" fillId="0" borderId="0" xfId="2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3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14" fillId="0" borderId="0" xfId="0" applyFont="1" applyAlignment="1">
      <alignment vertical="top" wrapText="1"/>
    </xf>
    <xf numFmtId="0" fontId="13" fillId="0" borderId="0" xfId="0" applyFont="1"/>
    <xf numFmtId="0" fontId="5" fillId="0" borderId="0" xfId="0" applyFont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0" xfId="0" applyAlignment="1">
      <alignment horizontal="left"/>
    </xf>
    <xf numFmtId="0" fontId="15" fillId="0" borderId="0" xfId="0" applyFont="1"/>
    <xf numFmtId="0" fontId="16" fillId="0" borderId="0" xfId="0" applyFont="1"/>
    <xf numFmtId="2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/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6</xdr:row>
      <xdr:rowOff>161925</xdr:rowOff>
    </xdr:from>
    <xdr:to>
      <xdr:col>4</xdr:col>
      <xdr:colOff>171450</xdr:colOff>
      <xdr:row>11</xdr:row>
      <xdr:rowOff>95250</xdr:rowOff>
    </xdr:to>
    <xdr:sp macro="" textlink="">
      <xdr:nvSpPr>
        <xdr:cNvPr id="2" name="Right Brace 1"/>
        <xdr:cNvSpPr/>
      </xdr:nvSpPr>
      <xdr:spPr>
        <a:xfrm>
          <a:off x="4286250" y="1866900"/>
          <a:ext cx="85725" cy="8858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90"/>
  <sheetViews>
    <sheetView tabSelected="1" view="pageLayout" topLeftCell="A64" workbookViewId="0">
      <selection activeCell="H92" sqref="H92"/>
    </sheetView>
  </sheetViews>
  <sheetFormatPr defaultRowHeight="15"/>
  <cols>
    <col min="1" max="1" width="5.85546875" customWidth="1"/>
    <col min="2" max="2" width="14.7109375" customWidth="1"/>
    <col min="3" max="3" width="5" customWidth="1"/>
    <col min="4" max="4" width="3.28515625" customWidth="1"/>
    <col min="5" max="5" width="6.7109375" customWidth="1"/>
    <col min="6" max="6" width="2.5703125" customWidth="1"/>
    <col min="7" max="7" width="8.28515625" customWidth="1"/>
    <col min="8" max="8" width="6.28515625" customWidth="1"/>
    <col min="9" max="9" width="10.28515625" customWidth="1"/>
    <col min="11" max="11" width="17.28515625" customWidth="1"/>
  </cols>
  <sheetData>
    <row r="1" spans="1:12" ht="18.75">
      <c r="A1" s="71" t="s">
        <v>107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"/>
    </row>
    <row r="2" spans="1:12" ht="4.5" customHeight="1"/>
    <row r="3" spans="1:12" ht="51" customHeight="1">
      <c r="B3" s="51" t="s">
        <v>0</v>
      </c>
      <c r="C3" s="73" t="s">
        <v>104</v>
      </c>
      <c r="D3" s="73"/>
      <c r="E3" s="73"/>
      <c r="F3" s="73"/>
      <c r="G3" s="73"/>
      <c r="H3" s="73"/>
      <c r="I3" s="73"/>
      <c r="J3" s="73"/>
      <c r="K3" s="73"/>
    </row>
    <row r="4" spans="1:12" ht="9.75" customHeight="1">
      <c r="B4" s="51"/>
      <c r="C4" s="51"/>
      <c r="D4" s="51"/>
      <c r="E4" s="49"/>
      <c r="F4" s="47"/>
      <c r="G4" s="47"/>
      <c r="H4" s="47"/>
      <c r="I4" s="47"/>
      <c r="J4" s="47"/>
      <c r="K4" s="47"/>
    </row>
    <row r="5" spans="1:12" ht="23.25" customHeight="1">
      <c r="A5" s="2" t="s">
        <v>1</v>
      </c>
      <c r="B5" s="67" t="s">
        <v>2</v>
      </c>
      <c r="C5" s="67"/>
      <c r="D5" s="67"/>
      <c r="E5" s="67"/>
      <c r="F5" s="68" t="s">
        <v>3</v>
      </c>
      <c r="G5" s="69"/>
      <c r="H5" s="70"/>
      <c r="I5" s="2" t="s">
        <v>4</v>
      </c>
      <c r="J5" s="2" t="s">
        <v>5</v>
      </c>
      <c r="K5" s="2" t="s">
        <v>6</v>
      </c>
    </row>
    <row r="6" spans="1:12" ht="15" customHeight="1">
      <c r="B6" s="3" t="s">
        <v>7</v>
      </c>
      <c r="C6" s="3"/>
      <c r="D6" s="3"/>
    </row>
    <row r="7" spans="1:12" ht="15.95" customHeight="1"/>
    <row r="8" spans="1:12" ht="15.95" customHeight="1">
      <c r="A8" s="50">
        <v>1</v>
      </c>
      <c r="B8" t="s">
        <v>8</v>
      </c>
    </row>
    <row r="9" spans="1:12" ht="15.95" customHeight="1">
      <c r="A9" s="50"/>
      <c r="B9" t="s">
        <v>9</v>
      </c>
    </row>
    <row r="10" spans="1:12" ht="15.95" customHeight="1">
      <c r="A10" s="50"/>
      <c r="J10" s="52"/>
    </row>
    <row r="11" spans="1:12" ht="15.95" customHeight="1">
      <c r="A11" s="50"/>
      <c r="E11" s="60"/>
      <c r="F11" s="54" t="s">
        <v>12</v>
      </c>
      <c r="G11" s="55">
        <v>24</v>
      </c>
      <c r="H11" s="54" t="s">
        <v>13</v>
      </c>
      <c r="I11" s="5">
        <v>910</v>
      </c>
      <c r="J11" s="52" t="s">
        <v>14</v>
      </c>
      <c r="K11" s="5">
        <f>G11*I11</f>
        <v>21840</v>
      </c>
    </row>
    <row r="12" spans="1:12" ht="15.95" customHeight="1">
      <c r="A12" s="50">
        <v>2</v>
      </c>
      <c r="B12" t="s">
        <v>76</v>
      </c>
      <c r="J12" s="52"/>
      <c r="K12" s="52"/>
    </row>
    <row r="13" spans="1:12" ht="15.95" customHeight="1">
      <c r="A13" s="50"/>
      <c r="B13" t="s">
        <v>58</v>
      </c>
      <c r="J13" s="52"/>
      <c r="K13" s="52"/>
    </row>
    <row r="14" spans="1:12" ht="15.95" customHeight="1">
      <c r="A14" s="50"/>
      <c r="E14" s="60"/>
      <c r="F14" s="54" t="s">
        <v>12</v>
      </c>
      <c r="G14" s="55">
        <v>4</v>
      </c>
      <c r="H14" s="54" t="s">
        <v>89</v>
      </c>
      <c r="I14" s="5">
        <v>742</v>
      </c>
      <c r="J14" s="52" t="s">
        <v>59</v>
      </c>
      <c r="K14" s="5">
        <f>G14*I14</f>
        <v>2968</v>
      </c>
    </row>
    <row r="15" spans="1:12" ht="15.95" customHeight="1">
      <c r="A15" s="50">
        <v>3</v>
      </c>
      <c r="B15" t="s">
        <v>77</v>
      </c>
      <c r="J15" s="52"/>
      <c r="K15" s="52"/>
    </row>
    <row r="16" spans="1:12" ht="15.95" customHeight="1">
      <c r="A16" s="50"/>
      <c r="B16" t="s">
        <v>78</v>
      </c>
      <c r="J16" s="52"/>
      <c r="K16" s="52"/>
    </row>
    <row r="17" spans="1:11" ht="15.95" customHeight="1">
      <c r="A17" s="50"/>
      <c r="B17" t="s">
        <v>10</v>
      </c>
      <c r="J17" s="52"/>
      <c r="K17" s="52"/>
    </row>
    <row r="18" spans="1:11" ht="15.95" customHeight="1">
      <c r="A18" s="50"/>
      <c r="E18" s="60"/>
      <c r="F18" s="54" t="s">
        <v>12</v>
      </c>
      <c r="G18" s="55">
        <v>100</v>
      </c>
      <c r="H18" t="s">
        <v>15</v>
      </c>
      <c r="I18" s="5">
        <v>118</v>
      </c>
      <c r="J18" s="52" t="s">
        <v>16</v>
      </c>
      <c r="K18" s="5">
        <f>G18*I18</f>
        <v>11800</v>
      </c>
    </row>
    <row r="19" spans="1:11" ht="15.95" customHeight="1">
      <c r="A19" s="50">
        <v>4</v>
      </c>
      <c r="B19" t="s">
        <v>55</v>
      </c>
      <c r="I19" s="4"/>
      <c r="J19" s="52"/>
      <c r="K19" s="5"/>
    </row>
    <row r="20" spans="1:11" ht="15.95" customHeight="1">
      <c r="A20" s="50"/>
      <c r="B20" t="s">
        <v>79</v>
      </c>
      <c r="I20" s="4"/>
      <c r="J20" s="52"/>
      <c r="K20" s="5"/>
    </row>
    <row r="21" spans="1:11" ht="15.95" customHeight="1">
      <c r="A21" s="50"/>
      <c r="B21" t="s">
        <v>56</v>
      </c>
      <c r="I21" s="4"/>
      <c r="J21" s="52"/>
      <c r="K21" s="5"/>
    </row>
    <row r="22" spans="1:11" ht="15.95" customHeight="1">
      <c r="A22" s="50"/>
      <c r="E22" s="60"/>
      <c r="F22" s="54" t="s">
        <v>12</v>
      </c>
      <c r="G22" s="55">
        <v>240</v>
      </c>
      <c r="I22" s="5">
        <v>213</v>
      </c>
      <c r="J22" s="52" t="s">
        <v>16</v>
      </c>
      <c r="K22" s="5">
        <f>G22*I22</f>
        <v>51120</v>
      </c>
    </row>
    <row r="23" spans="1:11" ht="15.95" customHeight="1">
      <c r="A23" s="50">
        <v>5</v>
      </c>
      <c r="B23" t="s">
        <v>80</v>
      </c>
      <c r="J23" s="52"/>
      <c r="K23" s="5"/>
    </row>
    <row r="24" spans="1:11" ht="15.95" customHeight="1">
      <c r="A24" s="50"/>
      <c r="B24" t="s">
        <v>81</v>
      </c>
      <c r="J24" s="52"/>
      <c r="K24" s="5"/>
    </row>
    <row r="25" spans="1:11" ht="15.95" customHeight="1">
      <c r="A25" s="50"/>
      <c r="E25" s="60"/>
      <c r="F25" s="54" t="s">
        <v>12</v>
      </c>
      <c r="G25" s="55">
        <v>24</v>
      </c>
      <c r="H25" t="s">
        <v>17</v>
      </c>
      <c r="I25" s="5">
        <v>54</v>
      </c>
      <c r="J25" s="52" t="s">
        <v>18</v>
      </c>
      <c r="K25" s="5">
        <f>G25*I25</f>
        <v>1296</v>
      </c>
    </row>
    <row r="26" spans="1:11" ht="15.95" customHeight="1">
      <c r="A26" s="52"/>
      <c r="I26" s="5"/>
      <c r="J26" s="52"/>
      <c r="K26" s="5"/>
    </row>
    <row r="27" spans="1:11" ht="15.95" customHeight="1">
      <c r="A27" s="50">
        <v>6</v>
      </c>
      <c r="B27" t="s">
        <v>82</v>
      </c>
      <c r="J27" s="52"/>
      <c r="K27" s="5"/>
    </row>
    <row r="28" spans="1:11" ht="15.95" customHeight="1">
      <c r="A28" s="50"/>
      <c r="B28" t="s">
        <v>83</v>
      </c>
      <c r="J28" s="52"/>
      <c r="K28" s="5"/>
    </row>
    <row r="29" spans="1:11" ht="15.95" customHeight="1">
      <c r="A29" s="50"/>
      <c r="E29" s="60"/>
      <c r="F29" s="54" t="s">
        <v>12</v>
      </c>
      <c r="G29" s="55">
        <v>4</v>
      </c>
      <c r="H29" t="s">
        <v>17</v>
      </c>
      <c r="I29" s="5">
        <v>80</v>
      </c>
      <c r="J29" s="52" t="s">
        <v>18</v>
      </c>
      <c r="K29" s="5">
        <f>G29*I29</f>
        <v>320</v>
      </c>
    </row>
    <row r="30" spans="1:11" ht="15.95" customHeight="1">
      <c r="A30" s="53"/>
      <c r="E30" s="60"/>
      <c r="F30" s="54"/>
      <c r="G30" s="55"/>
      <c r="I30" s="5"/>
      <c r="J30" s="53"/>
      <c r="K30" s="5"/>
    </row>
    <row r="31" spans="1:11" ht="15.95" customHeight="1">
      <c r="A31" s="50">
        <v>7</v>
      </c>
      <c r="B31" t="s">
        <v>84</v>
      </c>
      <c r="J31" s="52"/>
      <c r="K31" s="5"/>
    </row>
    <row r="32" spans="1:11" ht="15.95" customHeight="1">
      <c r="A32" s="50"/>
      <c r="B32" t="s">
        <v>85</v>
      </c>
      <c r="J32" s="52"/>
      <c r="K32" s="5"/>
    </row>
    <row r="33" spans="1:23" ht="15.95" customHeight="1">
      <c r="A33" s="50"/>
      <c r="E33" s="60"/>
      <c r="F33" s="54" t="s">
        <v>12</v>
      </c>
      <c r="G33" s="55">
        <v>10</v>
      </c>
      <c r="H33" t="s">
        <v>17</v>
      </c>
      <c r="I33" s="5">
        <v>74</v>
      </c>
      <c r="J33" s="52" t="s">
        <v>19</v>
      </c>
      <c r="K33" s="5">
        <f>G33*I33</f>
        <v>740</v>
      </c>
    </row>
    <row r="34" spans="1:23" ht="15.95" customHeight="1">
      <c r="A34" s="40">
        <v>8</v>
      </c>
      <c r="B34" s="13" t="s">
        <v>86</v>
      </c>
      <c r="C34" s="13"/>
      <c r="D34" s="13"/>
      <c r="E34" s="13"/>
      <c r="F34" s="13"/>
      <c r="G34" s="13"/>
      <c r="H34" s="13"/>
      <c r="I34" s="13"/>
      <c r="J34" s="40"/>
      <c r="K34" s="40"/>
    </row>
    <row r="35" spans="1:23" ht="15.95" customHeight="1">
      <c r="A35" s="40"/>
      <c r="B35" s="13" t="s">
        <v>60</v>
      </c>
      <c r="C35" s="13"/>
      <c r="D35" s="13"/>
      <c r="E35" s="13"/>
      <c r="F35" s="13"/>
      <c r="G35" s="13"/>
      <c r="H35" s="13"/>
      <c r="I35" s="13"/>
      <c r="J35" s="40"/>
      <c r="K35" s="40"/>
      <c r="L35" s="41"/>
    </row>
    <row r="36" spans="1:23" ht="15.95" customHeight="1">
      <c r="A36" s="50"/>
      <c r="E36" s="60"/>
      <c r="F36" s="54" t="s">
        <v>12</v>
      </c>
      <c r="G36" s="55">
        <v>6</v>
      </c>
      <c r="H36" t="s">
        <v>17</v>
      </c>
      <c r="I36" s="42">
        <v>72</v>
      </c>
      <c r="J36" s="58" t="s">
        <v>19</v>
      </c>
      <c r="K36" s="5">
        <f>G36*I36</f>
        <v>432</v>
      </c>
    </row>
    <row r="37" spans="1:23" ht="15.95" customHeight="1">
      <c r="A37" s="50">
        <v>9</v>
      </c>
      <c r="B37" t="s">
        <v>11</v>
      </c>
      <c r="I37" s="5"/>
      <c r="J37" s="52"/>
      <c r="K37" s="5"/>
    </row>
    <row r="38" spans="1:23" ht="15.95" customHeight="1">
      <c r="A38" s="50"/>
      <c r="B38" t="s">
        <v>87</v>
      </c>
      <c r="I38" s="5"/>
      <c r="J38" s="52"/>
      <c r="K38" s="5"/>
    </row>
    <row r="39" spans="1:23" ht="15.95" customHeight="1">
      <c r="A39" s="50"/>
      <c r="I39" s="5"/>
      <c r="J39" s="52"/>
      <c r="K39" s="5"/>
    </row>
    <row r="40" spans="1:23" ht="15.95" customHeight="1">
      <c r="A40" s="50"/>
      <c r="E40" s="60"/>
      <c r="F40" s="54" t="s">
        <v>12</v>
      </c>
      <c r="G40" s="55">
        <v>8</v>
      </c>
      <c r="H40" t="s">
        <v>17</v>
      </c>
      <c r="I40" s="5">
        <v>916</v>
      </c>
      <c r="J40" s="52" t="s">
        <v>19</v>
      </c>
      <c r="K40" s="5">
        <f>G40*I40</f>
        <v>7328</v>
      </c>
    </row>
    <row r="41" spans="1:23" ht="15.95" customHeight="1">
      <c r="A41" s="50">
        <v>10</v>
      </c>
      <c r="B41" t="s">
        <v>52</v>
      </c>
      <c r="J41" s="52"/>
      <c r="K41" s="52"/>
    </row>
    <row r="42" spans="1:23" ht="15.95" customHeight="1">
      <c r="B42" t="s">
        <v>53</v>
      </c>
      <c r="J42" s="52"/>
      <c r="K42" s="52"/>
    </row>
    <row r="43" spans="1:23" ht="15.95" customHeight="1">
      <c r="A43" s="50"/>
      <c r="J43" s="52"/>
      <c r="K43" s="52"/>
      <c r="M43" s="34"/>
      <c r="Q43" s="37"/>
      <c r="U43" s="6"/>
    </row>
    <row r="44" spans="1:23" ht="15.95" customHeight="1">
      <c r="A44" s="52"/>
      <c r="E44" s="60"/>
      <c r="F44" s="54" t="s">
        <v>12</v>
      </c>
      <c r="G44" s="55">
        <v>2</v>
      </c>
      <c r="H44" s="21" t="s">
        <v>17</v>
      </c>
      <c r="I44" s="4">
        <v>2456</v>
      </c>
      <c r="J44" s="52" t="s">
        <v>20</v>
      </c>
      <c r="K44" s="5">
        <f>G44*I44</f>
        <v>4912</v>
      </c>
      <c r="M44" s="52"/>
      <c r="Q44" s="37"/>
      <c r="U44" s="6"/>
    </row>
    <row r="45" spans="1:23" ht="15.95" customHeight="1">
      <c r="A45" s="50">
        <v>11</v>
      </c>
      <c r="B45" t="s">
        <v>88</v>
      </c>
      <c r="I45" s="5"/>
      <c r="J45" s="52"/>
      <c r="K45" s="5"/>
      <c r="M45" s="34"/>
      <c r="N45" s="21"/>
      <c r="O45" s="21"/>
      <c r="P45" s="21"/>
      <c r="Q45" s="38"/>
      <c r="R45" s="21"/>
      <c r="S45" s="21"/>
      <c r="T45" s="21"/>
      <c r="U45" s="39"/>
      <c r="V45" s="21"/>
      <c r="W45" s="21"/>
    </row>
    <row r="46" spans="1:23" ht="15.95" customHeight="1">
      <c r="B46" t="s">
        <v>61</v>
      </c>
      <c r="I46" s="5"/>
      <c r="J46" s="52"/>
      <c r="K46" s="5"/>
      <c r="M46" s="34"/>
      <c r="N46" s="21"/>
      <c r="O46" s="21"/>
      <c r="P46" s="21"/>
      <c r="Q46" s="38"/>
      <c r="R46" s="21"/>
      <c r="S46" s="21"/>
      <c r="T46" s="21"/>
      <c r="U46" s="39"/>
      <c r="V46" s="21"/>
      <c r="W46" s="21"/>
    </row>
    <row r="47" spans="1:23" ht="15.95" customHeight="1">
      <c r="A47" s="50"/>
      <c r="I47" s="5"/>
      <c r="J47" s="52"/>
      <c r="K47" s="5"/>
      <c r="M47" s="34"/>
      <c r="N47" s="21"/>
      <c r="O47" s="21"/>
      <c r="P47" s="21"/>
      <c r="Q47" s="38"/>
      <c r="R47" s="21"/>
      <c r="S47" s="21"/>
      <c r="T47" s="21"/>
      <c r="U47" s="39"/>
      <c r="V47" s="21"/>
      <c r="W47" s="21"/>
    </row>
    <row r="48" spans="1:23" ht="15.95" customHeight="1">
      <c r="A48" s="52"/>
      <c r="E48" s="60"/>
      <c r="F48" s="54" t="s">
        <v>12</v>
      </c>
      <c r="G48" s="55">
        <v>6</v>
      </c>
      <c r="H48" t="s">
        <v>17</v>
      </c>
      <c r="I48" s="5">
        <v>3185</v>
      </c>
      <c r="J48" s="52" t="s">
        <v>19</v>
      </c>
      <c r="K48" s="5">
        <f>G48*I48</f>
        <v>19110</v>
      </c>
      <c r="M48" s="52"/>
      <c r="N48" s="21"/>
      <c r="O48" s="21"/>
      <c r="P48" s="21"/>
      <c r="Q48" s="38"/>
      <c r="R48" s="21"/>
      <c r="S48" s="21"/>
      <c r="T48" s="21"/>
      <c r="U48" s="39"/>
      <c r="V48" s="21"/>
      <c r="W48" s="21"/>
    </row>
    <row r="49" spans="1:23" ht="15.95" customHeight="1">
      <c r="A49" s="53">
        <v>12</v>
      </c>
      <c r="B49" s="61" t="s">
        <v>92</v>
      </c>
      <c r="C49" s="62"/>
      <c r="D49" s="62"/>
      <c r="E49" s="62"/>
      <c r="F49" s="63"/>
      <c r="G49" s="64"/>
      <c r="H49" s="63"/>
      <c r="I49" s="5"/>
      <c r="J49" s="53"/>
      <c r="K49" s="5"/>
      <c r="M49" s="53"/>
      <c r="N49" s="21"/>
      <c r="O49" s="21"/>
      <c r="P49" s="21"/>
      <c r="Q49" s="38"/>
      <c r="R49" s="21"/>
      <c r="S49" s="21"/>
      <c r="T49" s="21"/>
      <c r="U49" s="39"/>
      <c r="V49" s="21"/>
      <c r="W49" s="21"/>
    </row>
    <row r="50" spans="1:23" ht="15.95" customHeight="1">
      <c r="B50" s="65" t="s">
        <v>93</v>
      </c>
      <c r="C50" s="62"/>
      <c r="D50" s="62"/>
      <c r="E50" s="62"/>
      <c r="F50" s="63"/>
      <c r="G50" s="64"/>
      <c r="H50" s="63"/>
      <c r="I50" s="5"/>
      <c r="J50" s="53"/>
      <c r="K50" s="5"/>
      <c r="M50" s="53"/>
      <c r="N50" s="21"/>
      <c r="O50" s="21"/>
      <c r="P50" s="21"/>
      <c r="Q50" s="38"/>
      <c r="R50" s="21"/>
      <c r="S50" s="21"/>
      <c r="T50" s="21"/>
      <c r="U50" s="39"/>
      <c r="V50" s="21"/>
      <c r="W50" s="21"/>
    </row>
    <row r="51" spans="1:23" ht="15.95" customHeight="1">
      <c r="B51" s="61" t="s">
        <v>94</v>
      </c>
      <c r="C51" s="62"/>
      <c r="D51" s="62"/>
      <c r="E51" s="62"/>
      <c r="F51" s="63"/>
      <c r="G51" s="64"/>
      <c r="H51" s="63"/>
      <c r="I51" s="5"/>
      <c r="J51" s="53"/>
      <c r="K51" s="5"/>
      <c r="M51" s="53"/>
      <c r="N51" s="21"/>
      <c r="O51" s="21"/>
      <c r="P51" s="21"/>
      <c r="Q51" s="38"/>
      <c r="R51" s="21"/>
      <c r="S51" s="21"/>
      <c r="T51" s="21"/>
      <c r="U51" s="39"/>
      <c r="V51" s="21"/>
      <c r="W51" s="21"/>
    </row>
    <row r="52" spans="1:23" ht="15.95" customHeight="1">
      <c r="B52" s="61" t="s">
        <v>95</v>
      </c>
      <c r="C52" s="62"/>
      <c r="D52" s="62"/>
      <c r="E52" s="62"/>
      <c r="F52" s="63"/>
      <c r="G52" s="64"/>
      <c r="H52" s="63"/>
      <c r="I52" s="5"/>
      <c r="J52" s="53"/>
      <c r="K52" s="5"/>
      <c r="M52" s="53"/>
      <c r="N52" s="21"/>
      <c r="O52" s="21"/>
      <c r="P52" s="21"/>
      <c r="Q52" s="38"/>
      <c r="R52" s="21"/>
      <c r="S52" s="21"/>
      <c r="T52" s="21"/>
      <c r="U52" s="39"/>
      <c r="V52" s="21"/>
      <c r="W52" s="21"/>
    </row>
    <row r="53" spans="1:23" ht="15.95" customHeight="1">
      <c r="F53" s="5"/>
      <c r="G53" s="53"/>
      <c r="H53" s="5"/>
      <c r="I53" s="5"/>
      <c r="J53" s="53"/>
      <c r="K53" s="5"/>
      <c r="M53" s="53"/>
      <c r="N53" s="21"/>
      <c r="O53" s="21"/>
      <c r="P53" s="21"/>
      <c r="Q53" s="38"/>
      <c r="R53" s="21"/>
      <c r="S53" s="21"/>
      <c r="T53" s="21"/>
      <c r="U53" s="39"/>
      <c r="V53" s="21"/>
      <c r="W53" s="21"/>
    </row>
    <row r="54" spans="1:23" ht="15.95" customHeight="1">
      <c r="E54" s="60"/>
      <c r="F54" s="54" t="s">
        <v>12</v>
      </c>
      <c r="G54" s="55">
        <v>2</v>
      </c>
      <c r="H54" s="21" t="s">
        <v>17</v>
      </c>
      <c r="I54" s="5">
        <v>10105</v>
      </c>
      <c r="J54" s="53" t="s">
        <v>19</v>
      </c>
      <c r="K54" s="31">
        <f>G54*I54</f>
        <v>20210</v>
      </c>
      <c r="M54" s="53"/>
      <c r="N54" s="21"/>
      <c r="O54" s="21"/>
      <c r="P54" s="21"/>
      <c r="Q54" s="38"/>
      <c r="R54" s="21"/>
      <c r="S54" s="21"/>
      <c r="T54" s="21"/>
      <c r="U54" s="39"/>
      <c r="V54" s="21"/>
      <c r="W54" s="21"/>
    </row>
    <row r="55" spans="1:23" ht="15.95" customHeight="1">
      <c r="E55" s="60"/>
      <c r="G55" s="31"/>
      <c r="H55" s="21"/>
      <c r="K55" s="59"/>
      <c r="M55" s="53"/>
      <c r="N55" s="21"/>
      <c r="O55" s="21"/>
      <c r="P55" s="21"/>
      <c r="Q55" s="38"/>
      <c r="R55" s="21"/>
      <c r="S55" s="21"/>
      <c r="T55" s="21"/>
      <c r="U55" s="39"/>
      <c r="V55" s="21"/>
      <c r="W55" s="21"/>
    </row>
    <row r="56" spans="1:23" ht="15.95" customHeight="1">
      <c r="A56" s="50"/>
      <c r="K56" s="5"/>
      <c r="M56" s="34"/>
      <c r="N56" s="21"/>
      <c r="O56" s="21"/>
      <c r="P56" s="21"/>
      <c r="Q56" s="38"/>
      <c r="R56" s="21"/>
      <c r="S56" s="21"/>
      <c r="T56" s="21"/>
      <c r="U56" s="39"/>
      <c r="V56" s="21"/>
      <c r="W56" s="21"/>
    </row>
    <row r="57" spans="1:23" ht="15.95" customHeight="1">
      <c r="A57" s="50"/>
      <c r="J57" t="s">
        <v>21</v>
      </c>
      <c r="K57" s="5">
        <f>SUM(K11:K55)</f>
        <v>142076</v>
      </c>
      <c r="M57" s="34"/>
      <c r="N57" s="21"/>
      <c r="O57" s="21"/>
      <c r="P57" s="21"/>
      <c r="Q57" s="21"/>
      <c r="R57" s="21"/>
      <c r="S57" s="31"/>
      <c r="T57" s="21"/>
      <c r="U57" s="39"/>
      <c r="V57" s="21"/>
      <c r="W57" s="21"/>
    </row>
    <row r="58" spans="1:23" ht="15.95" customHeight="1">
      <c r="B58" s="3" t="s">
        <v>62</v>
      </c>
      <c r="C58" s="3"/>
      <c r="D58" s="3"/>
      <c r="K58" s="52"/>
      <c r="M58" s="34"/>
      <c r="N58" s="21"/>
      <c r="O58" s="21"/>
      <c r="P58" s="21"/>
      <c r="Q58" s="21"/>
      <c r="R58" s="21"/>
      <c r="S58" s="31"/>
      <c r="T58" s="21"/>
      <c r="U58" s="39"/>
      <c r="V58" s="21"/>
      <c r="W58" s="21"/>
    </row>
    <row r="59" spans="1:23" ht="15.95" customHeight="1">
      <c r="A59" s="34">
        <v>1</v>
      </c>
      <c r="B59" t="s">
        <v>63</v>
      </c>
      <c r="K59" s="52"/>
      <c r="M59" s="34"/>
      <c r="N59" s="21"/>
      <c r="O59" s="21"/>
      <c r="P59" s="21"/>
      <c r="Q59" s="21"/>
      <c r="R59" s="21"/>
      <c r="S59" s="31"/>
      <c r="T59" s="21"/>
      <c r="U59" s="39"/>
      <c r="V59" s="21"/>
      <c r="W59" s="21"/>
    </row>
    <row r="60" spans="1:23" ht="15.95" customHeight="1">
      <c r="A60" s="34"/>
      <c r="B60" t="s">
        <v>64</v>
      </c>
      <c r="K60" s="52"/>
      <c r="M60" s="34"/>
      <c r="N60" s="21"/>
      <c r="O60" s="21"/>
      <c r="P60" s="21"/>
      <c r="Q60" s="21"/>
      <c r="R60" s="21"/>
      <c r="S60" s="31"/>
      <c r="T60" s="21"/>
      <c r="U60" s="39"/>
      <c r="V60" s="21"/>
      <c r="W60" s="21"/>
    </row>
    <row r="61" spans="1:23" ht="15.95" customHeight="1">
      <c r="A61" s="34"/>
      <c r="K61" s="52"/>
      <c r="M61" s="34"/>
      <c r="N61" s="21"/>
      <c r="O61" s="21"/>
      <c r="P61" s="21"/>
      <c r="Q61" s="21"/>
      <c r="R61" s="21"/>
      <c r="S61" s="31"/>
      <c r="T61" s="21"/>
      <c r="U61" s="39"/>
      <c r="V61" s="21"/>
      <c r="W61" s="21"/>
    </row>
    <row r="62" spans="1:23" ht="15.95" customHeight="1">
      <c r="A62" s="52"/>
      <c r="E62" s="60"/>
      <c r="F62" s="54" t="s">
        <v>12</v>
      </c>
      <c r="G62" s="55">
        <v>18</v>
      </c>
      <c r="H62" t="s">
        <v>17</v>
      </c>
      <c r="I62" s="5"/>
      <c r="J62" s="52" t="s">
        <v>19</v>
      </c>
      <c r="K62" s="5"/>
      <c r="M62" s="52"/>
      <c r="N62" s="21"/>
      <c r="O62" s="21"/>
      <c r="P62" s="21"/>
      <c r="Q62" s="21"/>
      <c r="R62" s="21"/>
      <c r="S62" s="31"/>
      <c r="T62" s="21"/>
      <c r="U62" s="39"/>
      <c r="V62" s="21"/>
      <c r="W62" s="21"/>
    </row>
    <row r="63" spans="1:23" ht="15.95" customHeight="1">
      <c r="A63" s="53"/>
      <c r="E63" s="60"/>
      <c r="F63" s="54"/>
      <c r="G63" s="55"/>
      <c r="I63" s="5"/>
      <c r="J63" s="53"/>
      <c r="K63" s="5"/>
      <c r="M63" s="53"/>
      <c r="N63" s="21"/>
      <c r="O63" s="21"/>
      <c r="P63" s="21"/>
      <c r="Q63" s="21"/>
      <c r="R63" s="21"/>
      <c r="S63" s="31"/>
      <c r="T63" s="21"/>
      <c r="U63" s="39"/>
      <c r="V63" s="21"/>
      <c r="W63" s="21"/>
    </row>
    <row r="64" spans="1:23" ht="15.95" customHeight="1">
      <c r="A64" s="53"/>
      <c r="E64" s="60"/>
      <c r="F64" s="54"/>
      <c r="G64" s="55"/>
      <c r="I64" s="5"/>
      <c r="J64" s="53"/>
      <c r="K64" s="5"/>
      <c r="M64" s="53"/>
      <c r="N64" s="21"/>
      <c r="O64" s="21"/>
      <c r="P64" s="21"/>
      <c r="Q64" s="21"/>
      <c r="R64" s="21"/>
      <c r="S64" s="31"/>
      <c r="T64" s="21"/>
      <c r="U64" s="39"/>
      <c r="V64" s="21"/>
      <c r="W64" s="21"/>
    </row>
    <row r="65" spans="1:23" ht="15.95" customHeight="1">
      <c r="A65" s="53">
        <v>2</v>
      </c>
      <c r="B65" t="s">
        <v>91</v>
      </c>
      <c r="K65" s="53"/>
      <c r="M65" s="53"/>
      <c r="N65" s="21"/>
      <c r="O65" s="21"/>
      <c r="P65" s="21"/>
      <c r="Q65" s="21"/>
      <c r="R65" s="21"/>
      <c r="S65" s="31"/>
      <c r="T65" s="21"/>
      <c r="U65" s="39"/>
      <c r="V65" s="21"/>
      <c r="W65" s="21"/>
    </row>
    <row r="66" spans="1:23" ht="15.95" customHeight="1">
      <c r="A66" s="53"/>
      <c r="B66" t="s">
        <v>64</v>
      </c>
      <c r="K66" s="53"/>
      <c r="M66" s="53"/>
      <c r="N66" s="21"/>
      <c r="O66" s="21"/>
      <c r="P66" s="21"/>
      <c r="Q66" s="21"/>
      <c r="R66" s="21"/>
      <c r="S66" s="31"/>
      <c r="T66" s="21"/>
      <c r="U66" s="39"/>
      <c r="V66" s="21"/>
      <c r="W66" s="21"/>
    </row>
    <row r="67" spans="1:23" ht="15.95" customHeight="1">
      <c r="A67" s="53"/>
      <c r="K67" s="53"/>
      <c r="M67" s="53"/>
      <c r="N67" s="21"/>
      <c r="O67" s="21"/>
      <c r="P67" s="21"/>
      <c r="Q67" s="21"/>
      <c r="R67" s="21"/>
      <c r="S67" s="31"/>
      <c r="T67" s="21"/>
      <c r="U67" s="39"/>
      <c r="V67" s="21"/>
      <c r="W67" s="21"/>
    </row>
    <row r="68" spans="1:23" ht="15.95" customHeight="1">
      <c r="A68" s="53"/>
      <c r="E68" s="60"/>
      <c r="F68" s="54" t="s">
        <v>12</v>
      </c>
      <c r="G68" s="55">
        <v>8</v>
      </c>
      <c r="H68" t="s">
        <v>17</v>
      </c>
      <c r="I68" s="5"/>
      <c r="J68" s="53" t="s">
        <v>19</v>
      </c>
      <c r="K68" s="5"/>
      <c r="M68" s="34"/>
      <c r="N68" s="21"/>
      <c r="O68" s="21"/>
      <c r="P68" s="21"/>
      <c r="Q68" s="21"/>
      <c r="R68" s="21"/>
      <c r="S68" s="31"/>
      <c r="T68" s="21"/>
      <c r="U68" s="39"/>
      <c r="V68" s="21"/>
      <c r="W68" s="21"/>
    </row>
    <row r="69" spans="1:23" ht="15.95" customHeight="1">
      <c r="A69" s="34">
        <v>3</v>
      </c>
      <c r="B69" t="s">
        <v>65</v>
      </c>
      <c r="I69" s="5"/>
      <c r="J69" s="52"/>
      <c r="K69" s="5"/>
      <c r="M69" s="34"/>
      <c r="N69" s="21"/>
      <c r="O69" s="21"/>
      <c r="P69" s="21"/>
      <c r="Q69" s="21"/>
      <c r="R69" s="21"/>
      <c r="S69" s="31"/>
      <c r="T69" s="21"/>
      <c r="U69" s="39"/>
      <c r="V69" s="21"/>
      <c r="W69" s="21"/>
    </row>
    <row r="70" spans="1:23" ht="15.95" customHeight="1">
      <c r="A70" s="34"/>
      <c r="I70" s="5"/>
      <c r="J70" s="52"/>
      <c r="K70" s="5"/>
      <c r="M70" s="34"/>
      <c r="N70" s="21"/>
      <c r="O70" s="21"/>
      <c r="P70" s="21"/>
      <c r="Q70" s="21"/>
      <c r="R70" s="21"/>
      <c r="S70" s="31"/>
      <c r="T70" s="21"/>
      <c r="U70" s="39"/>
      <c r="V70" s="21"/>
      <c r="W70" s="21"/>
    </row>
    <row r="71" spans="1:23" ht="15.95" customHeight="1">
      <c r="A71" s="52"/>
      <c r="E71" s="60"/>
      <c r="F71" s="54" t="s">
        <v>12</v>
      </c>
      <c r="G71" s="55">
        <v>6</v>
      </c>
      <c r="H71" t="s">
        <v>17</v>
      </c>
      <c r="I71" s="5"/>
      <c r="J71" s="52" t="s">
        <v>19</v>
      </c>
      <c r="K71" s="5"/>
      <c r="M71" s="52"/>
      <c r="N71" s="21"/>
      <c r="O71" s="21"/>
      <c r="P71" s="21"/>
      <c r="Q71" s="21"/>
      <c r="R71" s="21"/>
      <c r="S71" s="31"/>
      <c r="T71" s="21"/>
      <c r="U71" s="39"/>
      <c r="V71" s="21"/>
      <c r="W71" s="21"/>
    </row>
    <row r="72" spans="1:23" ht="15.95" customHeight="1">
      <c r="A72" s="34">
        <v>4</v>
      </c>
      <c r="B72" t="s">
        <v>66</v>
      </c>
      <c r="I72" s="5"/>
      <c r="J72" s="52"/>
      <c r="K72" s="5"/>
      <c r="M72" s="34"/>
      <c r="N72" s="21"/>
      <c r="O72" s="21"/>
      <c r="P72" s="21"/>
      <c r="Q72" s="21"/>
      <c r="R72" s="21"/>
      <c r="S72" s="31"/>
      <c r="T72" s="21"/>
      <c r="U72" s="39"/>
      <c r="V72" s="21"/>
      <c r="W72" s="21"/>
    </row>
    <row r="73" spans="1:23" ht="15.95" customHeight="1">
      <c r="A73" s="34"/>
      <c r="B73" t="s">
        <v>67</v>
      </c>
      <c r="I73" s="5"/>
      <c r="J73" s="52"/>
      <c r="K73" s="5"/>
      <c r="M73" s="34"/>
      <c r="N73" s="21"/>
      <c r="O73" s="21"/>
      <c r="P73" s="21"/>
      <c r="Q73" s="21"/>
      <c r="R73" s="21"/>
      <c r="S73" s="31"/>
      <c r="T73" s="21"/>
      <c r="U73" s="39"/>
      <c r="V73" s="21"/>
      <c r="W73" s="21"/>
    </row>
    <row r="74" spans="1:23" ht="15.95" customHeight="1">
      <c r="A74" s="52"/>
      <c r="E74" s="60"/>
      <c r="F74" s="54" t="s">
        <v>12</v>
      </c>
      <c r="G74" s="55">
        <v>6</v>
      </c>
      <c r="H74" t="s">
        <v>17</v>
      </c>
      <c r="I74" s="5"/>
      <c r="J74" s="52" t="s">
        <v>19</v>
      </c>
      <c r="K74" s="5"/>
      <c r="M74" s="52"/>
      <c r="N74" s="21"/>
      <c r="O74" s="21"/>
      <c r="P74" s="21"/>
      <c r="Q74" s="21"/>
      <c r="R74" s="21"/>
      <c r="S74" s="31"/>
      <c r="T74" s="21"/>
      <c r="U74" s="39"/>
      <c r="V74" s="21"/>
      <c r="W74" s="21"/>
    </row>
    <row r="75" spans="1:23" ht="15.95" customHeight="1">
      <c r="A75" s="34">
        <v>5</v>
      </c>
      <c r="B75" t="s">
        <v>68</v>
      </c>
      <c r="I75" s="5"/>
      <c r="J75" s="52"/>
      <c r="K75" s="5"/>
      <c r="M75" s="34"/>
      <c r="N75" s="21"/>
      <c r="O75" s="21"/>
      <c r="P75" s="21"/>
      <c r="Q75" s="21"/>
      <c r="R75" s="21"/>
      <c r="S75" s="31"/>
      <c r="T75" s="21"/>
      <c r="U75" s="39"/>
      <c r="V75" s="21"/>
      <c r="W75" s="21"/>
    </row>
    <row r="76" spans="1:23" ht="15.95" customHeight="1">
      <c r="I76" s="5"/>
      <c r="J76" s="52"/>
      <c r="K76" s="5"/>
      <c r="M76" s="34"/>
      <c r="N76" s="21"/>
      <c r="O76" s="21"/>
      <c r="P76" s="21"/>
      <c r="Q76" s="21"/>
      <c r="R76" s="21"/>
      <c r="S76" s="31"/>
      <c r="T76" s="21"/>
      <c r="U76" s="39"/>
      <c r="V76" s="21"/>
      <c r="W76" s="21"/>
    </row>
    <row r="77" spans="1:23" ht="15.95" customHeight="1">
      <c r="E77" s="60"/>
      <c r="F77" s="54" t="s">
        <v>12</v>
      </c>
      <c r="G77" s="55">
        <v>6</v>
      </c>
      <c r="H77" t="s">
        <v>17</v>
      </c>
      <c r="I77" s="5"/>
      <c r="J77" s="52" t="s">
        <v>19</v>
      </c>
      <c r="K77" s="5"/>
      <c r="M77" s="52"/>
      <c r="N77" s="21"/>
      <c r="O77" s="21"/>
      <c r="P77" s="21"/>
      <c r="Q77" s="21"/>
      <c r="R77" s="21"/>
      <c r="S77" s="31"/>
      <c r="T77" s="21"/>
      <c r="U77" s="39"/>
      <c r="V77" s="21"/>
      <c r="W77" s="21"/>
    </row>
    <row r="78" spans="1:23" ht="15.95" customHeight="1">
      <c r="K78" s="59"/>
      <c r="M78" s="34"/>
      <c r="N78" s="21"/>
      <c r="O78" s="21"/>
      <c r="P78" s="21"/>
      <c r="Q78" s="21"/>
      <c r="R78" s="21"/>
      <c r="S78" s="31"/>
      <c r="T78" s="21"/>
      <c r="U78" s="39"/>
      <c r="V78" s="21"/>
      <c r="W78" s="21"/>
    </row>
    <row r="79" spans="1:23" ht="15.95" customHeight="1">
      <c r="K79" s="5"/>
      <c r="M79" s="34"/>
      <c r="N79" s="21"/>
      <c r="O79" s="21"/>
      <c r="P79" s="21"/>
      <c r="Q79" s="21"/>
      <c r="R79" s="21"/>
      <c r="S79" s="31"/>
      <c r="T79" s="21"/>
      <c r="U79" s="39"/>
      <c r="V79" s="21"/>
      <c r="W79" s="21"/>
    </row>
    <row r="80" spans="1:23" ht="15.95" customHeight="1">
      <c r="I80" s="72" t="s">
        <v>69</v>
      </c>
      <c r="J80" s="72"/>
      <c r="K80" s="5"/>
      <c r="M80" s="34"/>
      <c r="N80" s="21"/>
      <c r="O80" s="21"/>
      <c r="P80" s="21"/>
      <c r="Q80" s="21"/>
      <c r="R80" s="21"/>
      <c r="S80" s="31"/>
      <c r="T80" s="21"/>
      <c r="U80" s="39"/>
      <c r="V80" s="21"/>
      <c r="W80" s="21"/>
    </row>
    <row r="81" spans="1:23" ht="15.95" customHeight="1">
      <c r="A81" s="34"/>
      <c r="K81" s="5"/>
      <c r="M81" s="34"/>
      <c r="N81" s="21"/>
      <c r="O81" s="21"/>
      <c r="P81" s="21"/>
      <c r="Q81" s="21"/>
      <c r="R81" s="21"/>
      <c r="S81" s="31"/>
      <c r="T81" s="21"/>
      <c r="U81" s="39"/>
      <c r="V81" s="21"/>
      <c r="W81" s="21"/>
    </row>
    <row r="82" spans="1:23" ht="15.95" customHeight="1">
      <c r="A82" s="34"/>
      <c r="I82" s="72" t="s">
        <v>70</v>
      </c>
      <c r="J82" s="72"/>
      <c r="K82" s="5"/>
      <c r="M82" s="34"/>
      <c r="N82" s="21"/>
      <c r="O82" s="21"/>
      <c r="P82" s="21"/>
      <c r="Q82" s="21"/>
      <c r="R82" s="21"/>
      <c r="S82" s="31"/>
      <c r="T82" s="21"/>
      <c r="U82" s="39"/>
      <c r="V82" s="21"/>
      <c r="W82" s="21"/>
    </row>
    <row r="83" spans="1:23" ht="15.95" customHeight="1">
      <c r="A83" s="34"/>
      <c r="K83" s="59"/>
      <c r="M83" s="34"/>
      <c r="N83" s="21"/>
      <c r="O83" s="21"/>
      <c r="P83" s="21"/>
      <c r="Q83" s="21"/>
      <c r="R83" s="21"/>
      <c r="S83" s="31"/>
      <c r="T83" s="21"/>
      <c r="U83" s="39"/>
      <c r="V83" s="21"/>
      <c r="W83" s="21"/>
    </row>
    <row r="84" spans="1:23" ht="15.95" customHeight="1">
      <c r="A84" s="1"/>
      <c r="K84" s="52"/>
      <c r="M84" s="34"/>
      <c r="N84" s="21"/>
      <c r="O84" s="21"/>
      <c r="P84" s="21"/>
      <c r="Q84" s="21"/>
      <c r="R84" s="21"/>
      <c r="S84" s="31"/>
      <c r="T84" s="21"/>
      <c r="U84" s="39"/>
      <c r="V84" s="21"/>
      <c r="W84" s="21"/>
    </row>
    <row r="85" spans="1:23" ht="15.95" customHeight="1">
      <c r="A85" s="34"/>
      <c r="I85" s="72" t="s">
        <v>71</v>
      </c>
      <c r="J85" s="72"/>
      <c r="K85" s="5"/>
      <c r="M85" s="34"/>
      <c r="N85" s="21"/>
      <c r="O85" s="21"/>
      <c r="P85" s="21"/>
      <c r="Q85" s="21"/>
      <c r="R85" s="21"/>
      <c r="S85" s="31"/>
      <c r="T85" s="21"/>
      <c r="U85" s="39"/>
      <c r="V85" s="21"/>
      <c r="W85" s="21"/>
    </row>
    <row r="86" spans="1:23" ht="15.95" customHeight="1">
      <c r="A86" s="34"/>
      <c r="I86" s="34"/>
      <c r="J86" s="34"/>
      <c r="K86" s="5"/>
      <c r="M86" s="34"/>
      <c r="N86" s="21"/>
      <c r="O86" s="21"/>
      <c r="P86" s="21"/>
      <c r="Q86" s="21"/>
      <c r="R86" s="21"/>
      <c r="S86" s="31"/>
      <c r="T86" s="21"/>
      <c r="U86" s="39"/>
      <c r="V86" s="21"/>
      <c r="W86" s="21"/>
    </row>
    <row r="87" spans="1:23" ht="15.95" customHeight="1">
      <c r="A87" s="34"/>
      <c r="I87" s="34"/>
      <c r="J87" s="48" t="s">
        <v>75</v>
      </c>
      <c r="K87" s="5"/>
      <c r="M87" s="34"/>
      <c r="N87" s="21"/>
      <c r="O87" s="21"/>
      <c r="P87" s="21"/>
      <c r="Q87" s="21"/>
      <c r="R87" s="21"/>
      <c r="S87" s="31"/>
      <c r="T87" s="21"/>
      <c r="U87" s="39"/>
      <c r="V87" s="21"/>
      <c r="W87" s="21"/>
    </row>
    <row r="88" spans="1:23" ht="15.95" customHeight="1">
      <c r="A88" s="50"/>
      <c r="I88" s="50"/>
      <c r="J88" s="50"/>
      <c r="K88" s="5"/>
      <c r="M88" s="50"/>
      <c r="N88" s="21"/>
      <c r="O88" s="21"/>
      <c r="P88" s="21"/>
      <c r="Q88" s="21"/>
      <c r="R88" s="21"/>
      <c r="S88" s="31"/>
      <c r="T88" s="21"/>
      <c r="U88" s="39"/>
      <c r="V88" s="21"/>
      <c r="W88" s="21"/>
    </row>
    <row r="89" spans="1:23" ht="15.95" customHeight="1"/>
    <row r="90" spans="1:23" ht="15.95" customHeight="1"/>
  </sheetData>
  <mergeCells count="7">
    <mergeCell ref="B5:E5"/>
    <mergeCell ref="F5:H5"/>
    <mergeCell ref="A1:K1"/>
    <mergeCell ref="I80:J80"/>
    <mergeCell ref="I82:J82"/>
    <mergeCell ref="I85:J85"/>
    <mergeCell ref="C3:K3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3"/>
  <sheetViews>
    <sheetView workbookViewId="0">
      <selection sqref="A1:F23"/>
    </sheetView>
  </sheetViews>
  <sheetFormatPr defaultRowHeight="15"/>
  <cols>
    <col min="1" max="1" width="8.140625" customWidth="1"/>
    <col min="2" max="2" width="18.85546875" customWidth="1"/>
    <col min="3" max="3" width="29.140625" customWidth="1"/>
    <col min="4" max="4" width="4.5703125" customWidth="1"/>
    <col min="5" max="5" width="11.85546875" customWidth="1"/>
    <col min="6" max="6" width="12.140625" customWidth="1"/>
    <col min="7" max="7" width="7.28515625" customWidth="1"/>
  </cols>
  <sheetData>
    <row r="1" spans="1:11" ht="23.25">
      <c r="A1" s="76" t="s">
        <v>31</v>
      </c>
      <c r="B1" s="76"/>
      <c r="C1" s="76"/>
      <c r="D1" s="76"/>
      <c r="E1" s="76"/>
      <c r="F1" s="76"/>
    </row>
    <row r="3" spans="1:11" ht="64.5" customHeight="1">
      <c r="B3" s="11" t="s">
        <v>23</v>
      </c>
      <c r="C3" s="75" t="s">
        <v>104</v>
      </c>
      <c r="D3" s="75"/>
      <c r="E3" s="75"/>
      <c r="F3" s="75"/>
      <c r="G3" s="56"/>
      <c r="H3" s="56"/>
      <c r="I3" s="56"/>
      <c r="J3" s="56"/>
      <c r="K3" s="56"/>
    </row>
    <row r="4" spans="1:11" ht="10.5" customHeight="1">
      <c r="C4" s="74"/>
      <c r="D4" s="74"/>
      <c r="E4" s="74"/>
      <c r="F4" s="74"/>
      <c r="G4" s="36"/>
      <c r="H4" s="36"/>
      <c r="I4" s="36"/>
    </row>
    <row r="5" spans="1:11" ht="21.75" customHeight="1">
      <c r="C5" s="35"/>
      <c r="D5" s="35"/>
      <c r="E5" s="35"/>
      <c r="F5" s="35"/>
      <c r="G5" s="36"/>
      <c r="H5" s="36"/>
      <c r="I5" s="36"/>
    </row>
    <row r="6" spans="1:11">
      <c r="A6" s="20"/>
    </row>
    <row r="7" spans="1:11">
      <c r="A7" s="20">
        <v>1</v>
      </c>
      <c r="B7" t="s">
        <v>32</v>
      </c>
      <c r="D7" t="s">
        <v>33</v>
      </c>
      <c r="E7" s="9">
        <f>Sheet1!K57</f>
        <v>142076</v>
      </c>
    </row>
    <row r="8" spans="1:11">
      <c r="A8" s="20"/>
      <c r="E8" s="8"/>
    </row>
    <row r="9" spans="1:11">
      <c r="A9" s="20"/>
    </row>
    <row r="10" spans="1:11">
      <c r="A10" s="20"/>
      <c r="C10" t="s">
        <v>74</v>
      </c>
      <c r="D10" t="s">
        <v>33</v>
      </c>
      <c r="E10" s="10">
        <f>SUM(E7:E9)</f>
        <v>142076</v>
      </c>
    </row>
    <row r="11" spans="1:11">
      <c r="A11" s="20"/>
    </row>
    <row r="12" spans="1:11">
      <c r="A12" s="34">
        <v>2</v>
      </c>
      <c r="B12" t="s">
        <v>57</v>
      </c>
      <c r="D12" t="s">
        <v>33</v>
      </c>
      <c r="E12" s="9">
        <f>Sheet1!K80</f>
        <v>0</v>
      </c>
    </row>
    <row r="13" spans="1:11">
      <c r="A13" s="34"/>
    </row>
    <row r="14" spans="1:11">
      <c r="A14" s="43"/>
      <c r="E14" s="44"/>
    </row>
    <row r="15" spans="1:11">
      <c r="A15" s="43"/>
      <c r="E15" s="45"/>
    </row>
    <row r="16" spans="1:11">
      <c r="C16" s="43" t="s">
        <v>28</v>
      </c>
      <c r="D16" t="s">
        <v>33</v>
      </c>
      <c r="E16" s="32">
        <f>+E12+E10</f>
        <v>142076</v>
      </c>
    </row>
    <row r="18" spans="2:6">
      <c r="C18" t="s">
        <v>73</v>
      </c>
      <c r="D18" t="s">
        <v>33</v>
      </c>
      <c r="E18" s="9">
        <v>157600</v>
      </c>
    </row>
    <row r="19" spans="2:6">
      <c r="E19" s="9"/>
    </row>
    <row r="20" spans="2:6">
      <c r="E20" s="9"/>
    </row>
    <row r="23" spans="2:6" ht="57.75" customHeight="1">
      <c r="B23" s="11" t="s">
        <v>30</v>
      </c>
      <c r="D23" s="66" t="s">
        <v>29</v>
      </c>
      <c r="E23" s="66"/>
      <c r="F23" s="66"/>
    </row>
  </sheetData>
  <mergeCells count="4">
    <mergeCell ref="D23:F23"/>
    <mergeCell ref="C4:F4"/>
    <mergeCell ref="C3:F3"/>
    <mergeCell ref="A1:F1"/>
  </mergeCells>
  <pageMargins left="0.7" right="0.7" top="0.75" bottom="0.75" header="0.3" footer="0.3"/>
  <pageSetup paperSize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7"/>
  <sheetViews>
    <sheetView workbookViewId="0">
      <selection sqref="A1:F27"/>
    </sheetView>
  </sheetViews>
  <sheetFormatPr defaultRowHeight="15"/>
  <cols>
    <col min="1" max="1" width="6.140625" customWidth="1"/>
    <col min="2" max="2" width="22.7109375" customWidth="1"/>
    <col min="3" max="3" width="15.85546875" customWidth="1"/>
    <col min="4" max="4" width="18.28515625" customWidth="1"/>
    <col min="5" max="5" width="17.42578125" customWidth="1"/>
    <col min="7" max="7" width="6" customWidth="1"/>
  </cols>
  <sheetData>
    <row r="1" spans="1:11" ht="15.75">
      <c r="A1" s="79" t="s">
        <v>22</v>
      </c>
      <c r="B1" s="79"/>
      <c r="C1" s="79"/>
      <c r="D1" s="79"/>
      <c r="E1" s="79"/>
      <c r="F1" s="79"/>
    </row>
    <row r="3" spans="1:11" ht="68.25" customHeight="1">
      <c r="B3" s="36" t="s">
        <v>72</v>
      </c>
      <c r="C3" s="73" t="s">
        <v>105</v>
      </c>
      <c r="D3" s="73"/>
      <c r="E3" s="73"/>
      <c r="F3" s="73"/>
      <c r="G3" s="56"/>
      <c r="H3" s="56"/>
      <c r="I3" s="56"/>
      <c r="J3" s="56"/>
      <c r="K3" s="56"/>
    </row>
    <row r="4" spans="1:11" ht="4.5" hidden="1" customHeight="1">
      <c r="B4" s="11"/>
      <c r="C4" s="11"/>
      <c r="D4" s="11"/>
      <c r="E4" s="11"/>
      <c r="F4" s="11"/>
    </row>
    <row r="5" spans="1:11" ht="6.75" hidden="1" customHeight="1">
      <c r="B5" s="11"/>
      <c r="C5" s="11"/>
      <c r="D5" s="11"/>
      <c r="E5" s="11"/>
      <c r="F5" s="11"/>
    </row>
    <row r="6" spans="1:11" ht="35.25" customHeight="1">
      <c r="A6" s="23" t="s">
        <v>1</v>
      </c>
      <c r="B6" s="23" t="s">
        <v>24</v>
      </c>
      <c r="C6" s="23" t="s">
        <v>25</v>
      </c>
      <c r="D6" s="24" t="s">
        <v>26</v>
      </c>
      <c r="E6" s="77" t="s">
        <v>27</v>
      </c>
      <c r="F6" s="78"/>
    </row>
    <row r="8" spans="1:11" ht="30" customHeight="1">
      <c r="A8" s="22">
        <v>1</v>
      </c>
      <c r="B8" s="28" t="s">
        <v>96</v>
      </c>
      <c r="C8" s="27">
        <v>956120</v>
      </c>
      <c r="D8" s="27"/>
      <c r="E8" s="26"/>
    </row>
    <row r="9" spans="1:11" ht="30" customHeight="1">
      <c r="A9" s="22">
        <v>2</v>
      </c>
      <c r="B9" s="28" t="s">
        <v>97</v>
      </c>
      <c r="C9" s="27">
        <v>81620</v>
      </c>
      <c r="D9" s="27">
        <f>C9</f>
        <v>81620</v>
      </c>
      <c r="E9" s="27">
        <v>157600</v>
      </c>
    </row>
    <row r="10" spans="1:11" ht="30" customHeight="1">
      <c r="A10" s="53">
        <v>3</v>
      </c>
      <c r="B10" s="28" t="s">
        <v>98</v>
      </c>
      <c r="C10" s="27">
        <v>155661</v>
      </c>
      <c r="D10" s="27"/>
      <c r="E10" s="27"/>
    </row>
    <row r="11" spans="1:11" ht="30" customHeight="1">
      <c r="A11" s="53"/>
      <c r="B11" s="28"/>
      <c r="C11" s="27"/>
      <c r="D11" s="27"/>
      <c r="E11" s="27"/>
    </row>
    <row r="12" spans="1:11" ht="15" customHeight="1">
      <c r="A12" s="25"/>
      <c r="C12" s="8"/>
      <c r="D12" s="8"/>
      <c r="E12" s="8"/>
    </row>
    <row r="13" spans="1:11" ht="15" customHeight="1">
      <c r="A13" s="25"/>
    </row>
    <row r="14" spans="1:11" ht="15" customHeight="1">
      <c r="A14" s="25"/>
      <c r="B14" t="s">
        <v>28</v>
      </c>
      <c r="C14" s="10">
        <f>SUM(C8:C13)</f>
        <v>1193401</v>
      </c>
      <c r="D14" s="10">
        <f>SUM(D8:D13)</f>
        <v>81620</v>
      </c>
      <c r="E14" s="10">
        <f>E9</f>
        <v>157600</v>
      </c>
    </row>
    <row r="15" spans="1:11">
      <c r="D15" s="8" t="s">
        <v>99</v>
      </c>
    </row>
    <row r="16" spans="1:11">
      <c r="D16" s="10">
        <f>D14*2</f>
        <v>163240</v>
      </c>
    </row>
    <row r="17" spans="2:8">
      <c r="D17" s="10"/>
    </row>
    <row r="18" spans="2:8">
      <c r="D18" s="10"/>
    </row>
    <row r="19" spans="2:8">
      <c r="B19" s="29" t="s">
        <v>100</v>
      </c>
      <c r="C19" s="29"/>
      <c r="D19" s="29"/>
      <c r="H19" s="33"/>
    </row>
    <row r="21" spans="2:8" ht="17.25" customHeight="1">
      <c r="B21" t="s">
        <v>54</v>
      </c>
      <c r="C21" s="46" t="s">
        <v>101</v>
      </c>
      <c r="D21" t="s">
        <v>102</v>
      </c>
    </row>
    <row r="22" spans="2:8">
      <c r="C22" s="5">
        <f>D16</f>
        <v>163240</v>
      </c>
    </row>
    <row r="23" spans="2:8">
      <c r="C23" s="5"/>
    </row>
    <row r="24" spans="2:8">
      <c r="C24" s="5"/>
    </row>
    <row r="25" spans="2:8">
      <c r="C25" s="5"/>
    </row>
    <row r="27" spans="2:8" ht="48" customHeight="1">
      <c r="B27" s="11" t="s">
        <v>30</v>
      </c>
      <c r="D27" s="66" t="s">
        <v>29</v>
      </c>
      <c r="E27" s="66"/>
    </row>
  </sheetData>
  <mergeCells count="4">
    <mergeCell ref="D27:E27"/>
    <mergeCell ref="E6:F6"/>
    <mergeCell ref="A1:F1"/>
    <mergeCell ref="C3:F3"/>
  </mergeCells>
  <pageMargins left="0.7" right="0.52" top="0.75" bottom="0.75" header="0.3" footer="0.3"/>
  <pageSetup paperSize="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2"/>
  <sheetViews>
    <sheetView topLeftCell="A3" workbookViewId="0">
      <selection sqref="A1:C32"/>
    </sheetView>
  </sheetViews>
  <sheetFormatPr defaultRowHeight="15"/>
  <cols>
    <col min="1" max="1" width="3.140625" customWidth="1"/>
    <col min="2" max="2" width="18.5703125" customWidth="1"/>
    <col min="3" max="3" width="68.140625" customWidth="1"/>
  </cols>
  <sheetData>
    <row r="1" spans="1:7" ht="23.25">
      <c r="A1" s="80" t="s">
        <v>34</v>
      </c>
      <c r="B1" s="80"/>
      <c r="C1" s="80"/>
    </row>
    <row r="2" spans="1:7" ht="23.25">
      <c r="A2" s="18"/>
      <c r="B2" s="18"/>
      <c r="C2" s="18"/>
    </row>
    <row r="3" spans="1:7" ht="23.25">
      <c r="A3" s="18"/>
      <c r="B3" s="12" t="s">
        <v>35</v>
      </c>
      <c r="C3" s="12" t="s">
        <v>41</v>
      </c>
    </row>
    <row r="4" spans="1:7">
      <c r="B4" s="13"/>
      <c r="C4" s="13" t="s">
        <v>42</v>
      </c>
    </row>
    <row r="5" spans="1:7">
      <c r="B5" s="13"/>
      <c r="C5" s="13" t="s">
        <v>43</v>
      </c>
    </row>
    <row r="6" spans="1:7">
      <c r="B6" s="13"/>
      <c r="C6" s="13"/>
    </row>
    <row r="7" spans="1:7">
      <c r="B7" s="13" t="s">
        <v>36</v>
      </c>
      <c r="C7" s="13" t="s">
        <v>44</v>
      </c>
    </row>
    <row r="8" spans="1:7">
      <c r="B8" s="13"/>
      <c r="C8" s="13" t="s">
        <v>45</v>
      </c>
    </row>
    <row r="9" spans="1:7">
      <c r="B9" s="13"/>
      <c r="C9" s="13" t="s">
        <v>46</v>
      </c>
    </row>
    <row r="10" spans="1:7">
      <c r="B10" s="13"/>
      <c r="C10" s="13"/>
    </row>
    <row r="11" spans="1:7">
      <c r="B11" s="13" t="s">
        <v>47</v>
      </c>
      <c r="C11" s="13" t="s">
        <v>90</v>
      </c>
    </row>
    <row r="12" spans="1:7">
      <c r="B12" s="13"/>
      <c r="C12" s="13"/>
    </row>
    <row r="13" spans="1:7">
      <c r="B13" s="13"/>
      <c r="C13" s="13"/>
    </row>
    <row r="14" spans="1:7">
      <c r="B14" s="13"/>
      <c r="C14" s="13"/>
    </row>
    <row r="15" spans="1:7" ht="63.75" customHeight="1">
      <c r="B15" s="14" t="s">
        <v>37</v>
      </c>
      <c r="C15" s="56" t="s">
        <v>106</v>
      </c>
      <c r="D15" s="56"/>
      <c r="E15" s="56"/>
      <c r="F15" s="56"/>
      <c r="G15" s="56"/>
    </row>
    <row r="16" spans="1:7">
      <c r="B16" s="13"/>
      <c r="C16" s="30"/>
      <c r="D16" s="30"/>
      <c r="E16" s="30"/>
    </row>
    <row r="17" spans="2:3">
      <c r="B17" s="13"/>
      <c r="C17" s="13"/>
    </row>
    <row r="18" spans="2:3">
      <c r="B18" s="13"/>
      <c r="C18" s="13"/>
    </row>
    <row r="19" spans="2:3" ht="19.5" customHeight="1">
      <c r="B19" s="15"/>
      <c r="C19" s="16" t="s">
        <v>38</v>
      </c>
    </row>
    <row r="20" spans="2:3">
      <c r="B20" s="13" t="s">
        <v>48</v>
      </c>
      <c r="C20" s="17"/>
    </row>
    <row r="21" spans="2:3">
      <c r="B21" s="13" t="s">
        <v>39</v>
      </c>
      <c r="C21" s="17"/>
    </row>
    <row r="22" spans="2:3">
      <c r="B22" s="13" t="s">
        <v>40</v>
      </c>
      <c r="C22" s="17"/>
    </row>
    <row r="25" spans="2:3">
      <c r="C25" s="19" t="s">
        <v>103</v>
      </c>
    </row>
    <row r="30" spans="2:3">
      <c r="B30" s="57" t="s">
        <v>30</v>
      </c>
      <c r="C30" s="57" t="s">
        <v>49</v>
      </c>
    </row>
    <row r="31" spans="2:3">
      <c r="B31" s="57"/>
      <c r="C31" s="57" t="s">
        <v>50</v>
      </c>
    </row>
    <row r="32" spans="2:3">
      <c r="B32" s="57"/>
      <c r="C32" s="57" t="s">
        <v>51</v>
      </c>
    </row>
  </sheetData>
  <mergeCells count="1">
    <mergeCell ref="A1:C1"/>
  </mergeCells>
  <pageMargins left="0.7" right="0.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Sheet3</vt:lpstr>
      <vt:lpstr>Sheet5</vt:lpstr>
      <vt:lpstr>Sheet6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2016-02-11T11:47:51Z</cp:lastPrinted>
  <dcterms:created xsi:type="dcterms:W3CDTF">2015-06-01T17:48:52Z</dcterms:created>
  <dcterms:modified xsi:type="dcterms:W3CDTF">2016-02-11T11:48:11Z</dcterms:modified>
</cp:coreProperties>
</file>