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  <sheet name="Sheet3" sheetId="3" r:id="rId2"/>
    <sheet name="Sheet5" sheetId="5" r:id="rId3"/>
    <sheet name="Sheet6" sheetId="6" r:id="rId4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E14" i="1"/>
  <c r="I14" s="1"/>
  <c r="I65"/>
  <c r="E48"/>
  <c r="I48" s="1"/>
  <c r="I69"/>
  <c r="I60"/>
  <c r="I55"/>
  <c r="I41"/>
  <c r="I36"/>
  <c r="I32"/>
  <c r="I26"/>
  <c r="I21"/>
  <c r="I72" l="1"/>
  <c r="E14" i="5" l="1"/>
  <c r="D10"/>
  <c r="J17" l="1"/>
  <c r="D14" l="1"/>
  <c r="C20" s="1"/>
  <c r="C14"/>
  <c r="E16" i="3" l="1"/>
</calcChain>
</file>

<file path=xl/sharedStrings.xml><?xml version="1.0" encoding="utf-8"?>
<sst xmlns="http://schemas.openxmlformats.org/spreadsheetml/2006/main" count="168" uniqueCount="110">
  <si>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</si>
  <si>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</si>
  <si>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</si>
  <si>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</si>
  <si>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</si>
  <si>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</si>
  <si>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</si>
  <si>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</si>
  <si>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</si>
  <si>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</si>
  <si>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</si>
  <si>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</si>
  <si>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</si>
  <si>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</si>
  <si>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</si>
  <si>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</si>
  <si>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</si>
  <si>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</si>
  <si>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</si>
  <si>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</si>
  <si>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</si>
  <si>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</si>
  <si>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FINANCIAL  REVIEW</t>
  </si>
  <si>
    <t>Name of work</t>
  </si>
  <si>
    <t>Comonent</t>
  </si>
  <si>
    <t>As per PC-I</t>
  </si>
  <si>
    <t>Amount of Carried 
out Estimate</t>
  </si>
  <si>
    <t>Amount of
 Technical Sanction</t>
  </si>
  <si>
    <t>Total</t>
  </si>
  <si>
    <t>Assistant Engineer
 Electrical Education Works 
Shaheed Benazirabad Region</t>
  </si>
  <si>
    <t>Sub-Engineer</t>
  </si>
  <si>
    <t>SUMMARY  OF COST</t>
  </si>
  <si>
    <t>Cost of  Schedule Item</t>
  </si>
  <si>
    <t>Rs:</t>
  </si>
  <si>
    <t>FACE   SHEET</t>
  </si>
  <si>
    <t>DIVISION</t>
  </si>
  <si>
    <t>SUB-DIVISION</t>
  </si>
  <si>
    <t>SERVICE HEAD</t>
  </si>
  <si>
    <t xml:space="preserve">THE ESTIMATE HAS BEEN FRAMED IN THE OFFICE OF THE </t>
  </si>
  <si>
    <t xml:space="preserve">EXPENDITURE INCURRED ON THE ABOVE NAMED WORK WILL BE CHARGEABLE </t>
  </si>
  <si>
    <t>AGAINST THE HEAD OF  ACCOUNTS AS ABOVE</t>
  </si>
  <si>
    <t xml:space="preserve">EXECUTIVE ENGINEER </t>
  </si>
  <si>
    <t>EDUCATION WORK DIVISION</t>
  </si>
  <si>
    <t>SHAHEED BENAZIRABAD</t>
  </si>
  <si>
    <t xml:space="preserve">ASSISTANT ENGINEER </t>
  </si>
  <si>
    <t>ELECTRICAL EDUCATION WORKS</t>
  </si>
  <si>
    <t>SHAHEED BENAZIRABAD REGION</t>
  </si>
  <si>
    <t>FUND HEAD</t>
  </si>
  <si>
    <t>EXECUTIVE ENGINEER EDUCATION WORKS  DIVISION S.B.A THE PROBABLE</t>
  </si>
  <si>
    <t xml:space="preserve">                                                                    Assistant Enginne</t>
  </si>
  <si>
    <t xml:space="preserve">                                                            Electrical Education Works</t>
  </si>
  <si>
    <t xml:space="preserve">                                                          Shaheed Benazirabad Region</t>
  </si>
  <si>
    <t>ESTIMATE</t>
  </si>
  <si>
    <t xml:space="preserve">Providing and fixing cercuit breaker 6,10,15,20,30,40,50 &amp; 63 amp SP (TB) </t>
  </si>
  <si>
    <t>on prepared board as required (SINO: 204-P-31)</t>
  </si>
  <si>
    <t>Assistant Engineer 
Electrical Education Works              Shaheed Benazirabad Region</t>
  </si>
  <si>
    <t xml:space="preserve">                                                       i-e</t>
  </si>
  <si>
    <t>1x4</t>
  </si>
  <si>
    <t>1x1</t>
  </si>
  <si>
    <t>1x2</t>
  </si>
  <si>
    <t>Providing and laying (Main or Sub-Main) PVC insulated with sigle core</t>
  </si>
  <si>
    <t>(SINO: 47/P.No: 06)</t>
  </si>
  <si>
    <t>Cost of Non Schedule Item</t>
  </si>
  <si>
    <t>Class Room</t>
  </si>
  <si>
    <t>Ver:</t>
  </si>
  <si>
    <t>O/S</t>
  </si>
  <si>
    <t>20mm(3/4") channel patti on surface require(SINO: 130/P-15)</t>
  </si>
  <si>
    <t xml:space="preserve">Class Room </t>
  </si>
  <si>
    <t>1x3</t>
  </si>
  <si>
    <t>P.points</t>
  </si>
  <si>
    <t xml:space="preserve"> (SINO: 228,P-33)</t>
  </si>
  <si>
    <t>(SINO: 234,Page No: 34)</t>
  </si>
  <si>
    <t>2x3</t>
  </si>
  <si>
    <t>Name of worki:-</t>
  </si>
  <si>
    <t>Main Building i/c Lav: Block</t>
  </si>
  <si>
    <t>W/S &amp; S/Fitting</t>
  </si>
  <si>
    <t>Electrification</t>
  </si>
  <si>
    <t>C/Wall</t>
  </si>
  <si>
    <t>PAK   MDG's  Community  Development    Programme    2014-15, Construction /Addition of Class Rooms &amp; Providing Missing Facilites and Rehabilitation of Existing Primary schools of Taluka Sakrand &amp; Qazi Ahmed District Shaheed Benazir Abad @ GBPS ALLAH BUX DAHYO       (1-C/R , REHABILITATION) (Electric)</t>
  </si>
  <si>
    <t xml:space="preserve">                             Say</t>
  </si>
  <si>
    <t xml:space="preserve">                                       Total Part</t>
  </si>
  <si>
    <t>L/Block</t>
  </si>
  <si>
    <t xml:space="preserve">Wiring   for   Plug    point    with 3/.029 PVC insulated wire 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</si>
  <si>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</si>
  <si>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</si>
  <si>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</si>
  <si>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</si>
  <si>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</si>
  <si>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</si>
  <si>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</si>
  <si>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</si>
  <si>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</si>
  <si>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</si>
  <si>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</si>
  <si>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</si>
  <si>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>Point</t>
  </si>
  <si>
    <t>C/Room</t>
  </si>
  <si>
    <t xml:space="preserve">O/S </t>
  </si>
  <si>
    <t>No</t>
  </si>
  <si>
    <t>1x6</t>
  </si>
  <si>
    <t>Rehabilitation of Elementary /Secondary Schools of Taluka Sakrand &amp;     Qazi  Ahmed District Shaheed Benazirabad 2013-14 Progr:  at GBPS  Hamal Kaloi  Taluka Qazi Ahmed  (Electrical work)</t>
  </si>
  <si>
    <t>2x(2+3)</t>
  </si>
  <si>
    <t>1x20</t>
  </si>
  <si>
    <t>1x15</t>
  </si>
  <si>
    <t>DISTRICT</t>
  </si>
  <si>
    <t>Rehabilitation of Elementary /Secondary Schools of Taluka Sakrand &amp;     Qazi  Ahmed District Shaheed Benazirabad 2013-14 Progr:  at GBPS  Hamal Kaloi  Taluka Qazi Ahmed  (Electrification) ADP NO: 162</t>
  </si>
  <si>
    <t>Amount of RS:   53,500.00</t>
  </si>
  <si>
    <t xml:space="preserve">Excess/Saving on PC-I     46590.00  ( - )   53,500.00    =  6910.00 Exces </t>
  </si>
  <si>
    <t>6910.00x100   =</t>
  </si>
  <si>
    <t xml:space="preserve">14.83% Exces which in with in 15% permisiable limit 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</si>
</sst>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6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BatangChe"/>
      <family val="3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u/>
      <sz val="18"/>
      <color theme="1"/>
      <name val="Constantia"/>
      <family val="1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74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43" fontId="0" fillId="0" borderId="0" xfId="0" applyNumberFormat="1"/>
    <xf numFmtId="0" fontId="0" fillId="0" borderId="0" xfId="0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9" fillId="0" borderId="0" xfId="0" applyFont="1"/>
    <xf numFmtId="43" fontId="9" fillId="0" borderId="0" xfId="1" applyFont="1"/>
    <xf numFmtId="0" fontId="10" fillId="0" borderId="0" xfId="0" applyFont="1" applyAlignment="1"/>
    <xf numFmtId="0" fontId="10" fillId="0" borderId="0" xfId="0" applyFont="1"/>
    <xf numFmtId="0" fontId="5" fillId="0" borderId="0" xfId="0" applyFont="1"/>
    <xf numFmtId="0" fontId="7" fillId="0" borderId="0" xfId="0" applyFont="1" applyAlignment="1">
      <alignment vertical="top" wrapText="1"/>
    </xf>
    <xf numFmtId="2" fontId="0" fillId="0" borderId="0" xfId="0" applyNumberFormat="1" applyBorder="1" applyAlignment="1">
      <alignment horizontal="center"/>
    </xf>
    <xf numFmtId="4" fontId="0" fillId="0" borderId="0" xfId="0" applyNumberFormat="1"/>
    <xf numFmtId="9" fontId="0" fillId="0" borderId="0" xfId="2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left"/>
    </xf>
    <xf numFmtId="0" fontId="4" fillId="0" borderId="3" xfId="0" applyFont="1" applyBorder="1"/>
    <xf numFmtId="0" fontId="5" fillId="0" borderId="3" xfId="0" applyFont="1" applyBorder="1"/>
    <xf numFmtId="2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3" fontId="0" fillId="0" borderId="5" xfId="1" applyFont="1" applyBorder="1"/>
    <xf numFmtId="43" fontId="0" fillId="0" borderId="0" xfId="1" applyFont="1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vertical="top"/>
    </xf>
    <xf numFmtId="0" fontId="0" fillId="0" borderId="0" xfId="0" applyAlignment="1">
      <alignment horizontal="center"/>
    </xf>
    <xf numFmtId="0" fontId="13" fillId="0" borderId="0" xfId="0" applyFont="1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5" fillId="0" borderId="0" xfId="0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75"/>
  <sheetViews>
    <sheetView tabSelected="1" view="pageLayout" workbookViewId="0">
      <selection activeCell="H19" sqref="H19"/>
    </sheetView>
  </sheetViews>
  <sheetFormatPr defaultRowHeight="15"/>
  <cols>
    <col min="1" max="1" width="5.8554687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17.28515625" customWidth="1"/>
  </cols>
  <sheetData>
    <row r="1" spans="1:10" ht="18.75">
      <c r="A1" s="65" t="s">
        <v>52</v>
      </c>
      <c r="B1" s="65"/>
      <c r="C1" s="65"/>
      <c r="D1" s="65"/>
      <c r="E1" s="65"/>
      <c r="F1" s="65"/>
      <c r="G1" s="65"/>
      <c r="H1" s="65"/>
      <c r="I1" s="65"/>
      <c r="J1" s="9"/>
    </row>
    <row r="2" spans="1:10" ht="4.5" customHeight="1"/>
    <row r="3" spans="1:10" ht="40.5" customHeight="1">
      <c r="B3" s="56" t="s">
        <v>0</v>
      </c>
      <c r="C3" s="66" t="s">
        <v>100</v>
      </c>
      <c r="D3" s="66"/>
      <c r="E3" s="66"/>
      <c r="F3" s="66"/>
      <c r="G3" s="66"/>
      <c r="H3" s="66"/>
      <c r="I3" s="66"/>
    </row>
    <row r="4" spans="1:10" ht="9.75" customHeight="1">
      <c r="B4" s="56"/>
      <c r="C4" s="54"/>
      <c r="D4" s="53"/>
      <c r="E4" s="53"/>
      <c r="F4" s="53"/>
      <c r="G4" s="53"/>
      <c r="H4" s="53"/>
      <c r="I4" s="53"/>
    </row>
    <row r="5" spans="1:10" ht="23.25" customHeight="1">
      <c r="A5" s="1" t="s">
        <v>1</v>
      </c>
      <c r="B5" s="61" t="s">
        <v>2</v>
      </c>
      <c r="C5" s="61"/>
      <c r="D5" s="62" t="s">
        <v>3</v>
      </c>
      <c r="E5" s="63"/>
      <c r="F5" s="64"/>
      <c r="G5" s="1" t="s">
        <v>4</v>
      </c>
      <c r="H5" s="1" t="s">
        <v>5</v>
      </c>
      <c r="I5" s="1" t="s">
        <v>6</v>
      </c>
    </row>
    <row r="6" spans="1:10" ht="15" customHeight="1">
      <c r="B6" s="2" t="s">
        <v>7</v>
      </c>
    </row>
    <row r="7" spans="1:10" ht="15" customHeight="1"/>
    <row r="8" spans="1:10" ht="15" customHeight="1">
      <c r="A8" s="55">
        <v>1</v>
      </c>
      <c r="B8" t="s">
        <v>8</v>
      </c>
    </row>
    <row r="9" spans="1:10" ht="15" customHeight="1">
      <c r="A9" s="55"/>
      <c r="B9" t="s">
        <v>9</v>
      </c>
    </row>
    <row r="10" spans="1:10" ht="15" customHeight="1">
      <c r="A10" s="55"/>
    </row>
    <row r="11" spans="1:10" ht="15" customHeight="1">
      <c r="A11" s="55"/>
      <c r="B11" t="s">
        <v>63</v>
      </c>
      <c r="C11" t="s">
        <v>101</v>
      </c>
      <c r="D11" t="s">
        <v>12</v>
      </c>
      <c r="E11" s="4">
        <v>10</v>
      </c>
      <c r="F11" t="s">
        <v>95</v>
      </c>
    </row>
    <row r="12" spans="1:10" ht="15" customHeight="1">
      <c r="A12" s="55"/>
      <c r="B12" t="s">
        <v>64</v>
      </c>
      <c r="C12" t="s">
        <v>58</v>
      </c>
      <c r="D12" t="s">
        <v>12</v>
      </c>
      <c r="E12" s="4">
        <v>1</v>
      </c>
      <c r="F12" t="s">
        <v>95</v>
      </c>
    </row>
    <row r="13" spans="1:10" ht="15" customHeight="1">
      <c r="A13" s="55"/>
      <c r="B13" t="s">
        <v>65</v>
      </c>
      <c r="C13" t="s">
        <v>57</v>
      </c>
      <c r="D13" t="s">
        <v>12</v>
      </c>
      <c r="E13" s="4">
        <v>4</v>
      </c>
      <c r="F13" t="s">
        <v>95</v>
      </c>
    </row>
    <row r="14" spans="1:10" ht="15" customHeight="1">
      <c r="A14" s="55"/>
      <c r="D14" s="5" t="s">
        <v>12</v>
      </c>
      <c r="E14" s="6">
        <f>SUM(E11:E13)</f>
        <v>15</v>
      </c>
      <c r="F14" s="5" t="s">
        <v>13</v>
      </c>
      <c r="G14" s="4">
        <v>910</v>
      </c>
      <c r="H14" t="s">
        <v>14</v>
      </c>
      <c r="I14" s="7">
        <f>E14*G14</f>
        <v>13650</v>
      </c>
    </row>
    <row r="15" spans="1:10" ht="15" customHeight="1">
      <c r="A15" s="55"/>
    </row>
    <row r="16" spans="1:10" ht="15" customHeight="1">
      <c r="A16" s="55">
        <v>2</v>
      </c>
      <c r="B16" t="s">
        <v>82</v>
      </c>
    </row>
    <row r="17" spans="1:9" ht="15" customHeight="1">
      <c r="A17" s="55"/>
      <c r="B17" t="s">
        <v>66</v>
      </c>
    </row>
    <row r="18" spans="1:9" ht="15" customHeight="1">
      <c r="A18" s="55"/>
      <c r="B18" t="s">
        <v>81</v>
      </c>
      <c r="C18" t="s">
        <v>58</v>
      </c>
      <c r="D18" t="s">
        <v>12</v>
      </c>
      <c r="E18" s="4">
        <v>1</v>
      </c>
      <c r="F18" t="s">
        <v>95</v>
      </c>
    </row>
    <row r="19" spans="1:9" ht="15" customHeight="1">
      <c r="A19" s="55"/>
      <c r="B19" t="s">
        <v>67</v>
      </c>
      <c r="C19" t="s">
        <v>58</v>
      </c>
      <c r="D19" t="s">
        <v>12</v>
      </c>
      <c r="E19" s="4">
        <v>1</v>
      </c>
      <c r="F19" t="s">
        <v>13</v>
      </c>
    </row>
    <row r="20" spans="1:9" ht="15" customHeight="1">
      <c r="A20" s="55"/>
      <c r="B20" t="s">
        <v>64</v>
      </c>
      <c r="C20" t="s">
        <v>58</v>
      </c>
      <c r="D20" t="s">
        <v>12</v>
      </c>
      <c r="E20" s="4">
        <v>1</v>
      </c>
      <c r="F20" t="s">
        <v>13</v>
      </c>
    </row>
    <row r="21" spans="1:9" ht="15" customHeight="1">
      <c r="A21" s="55"/>
      <c r="D21" s="5" t="s">
        <v>12</v>
      </c>
      <c r="E21" s="6">
        <v>2</v>
      </c>
      <c r="F21" s="5" t="s">
        <v>13</v>
      </c>
      <c r="G21" s="4">
        <v>742</v>
      </c>
      <c r="H21" t="s">
        <v>69</v>
      </c>
      <c r="I21" s="7">
        <f>E21*G21</f>
        <v>1484</v>
      </c>
    </row>
    <row r="22" spans="1:9" ht="15" customHeight="1">
      <c r="A22" s="55"/>
    </row>
    <row r="23" spans="1:9" ht="15" customHeight="1">
      <c r="A23" s="55">
        <v>2</v>
      </c>
      <c r="B23" t="s">
        <v>83</v>
      </c>
    </row>
    <row r="24" spans="1:9" ht="15" customHeight="1">
      <c r="A24" s="55"/>
      <c r="B24" t="s">
        <v>84</v>
      </c>
    </row>
    <row r="25" spans="1:9" ht="15" customHeight="1">
      <c r="A25" s="55"/>
      <c r="B25" t="s">
        <v>10</v>
      </c>
    </row>
    <row r="26" spans="1:9" ht="15" customHeight="1">
      <c r="A26" s="55"/>
      <c r="C26" t="s">
        <v>102</v>
      </c>
      <c r="D26" s="5" t="s">
        <v>12</v>
      </c>
      <c r="E26" s="6">
        <v>20</v>
      </c>
      <c r="F26" s="5" t="s">
        <v>15</v>
      </c>
      <c r="G26" s="4">
        <v>118</v>
      </c>
      <c r="H26" t="s">
        <v>16</v>
      </c>
      <c r="I26" s="7">
        <f>E26*G26</f>
        <v>2360</v>
      </c>
    </row>
    <row r="27" spans="1:9" ht="15" customHeight="1">
      <c r="A27" s="55"/>
      <c r="G27" s="3"/>
      <c r="I27" s="7"/>
    </row>
    <row r="28" spans="1:9" ht="15" customHeight="1">
      <c r="A28" s="55">
        <v>3</v>
      </c>
      <c r="B28" t="s">
        <v>60</v>
      </c>
      <c r="G28" s="3"/>
      <c r="I28" s="7"/>
    </row>
    <row r="29" spans="1:9" ht="15" customHeight="1">
      <c r="A29" s="55"/>
      <c r="B29" t="s">
        <v>85</v>
      </c>
      <c r="G29" s="3"/>
      <c r="I29" s="7"/>
    </row>
    <row r="30" spans="1:9" ht="15" customHeight="1">
      <c r="A30" s="55"/>
      <c r="B30" t="s">
        <v>61</v>
      </c>
      <c r="G30" s="3"/>
      <c r="I30" s="7"/>
    </row>
    <row r="31" spans="1:9" ht="15" customHeight="1">
      <c r="A31" s="55"/>
      <c r="G31" s="3"/>
      <c r="I31" s="7"/>
    </row>
    <row r="32" spans="1:9" ht="15" customHeight="1">
      <c r="A32" s="55"/>
      <c r="D32" s="5" t="s">
        <v>12</v>
      </c>
      <c r="E32" s="6">
        <v>45</v>
      </c>
      <c r="F32" s="5" t="s">
        <v>15</v>
      </c>
      <c r="G32" s="4">
        <v>213</v>
      </c>
      <c r="H32" t="s">
        <v>16</v>
      </c>
      <c r="I32" s="7">
        <f>E32*G32</f>
        <v>9585</v>
      </c>
    </row>
    <row r="33" spans="1:9" ht="15" customHeight="1">
      <c r="A33" s="55"/>
      <c r="G33" s="3"/>
      <c r="I33" s="7"/>
    </row>
    <row r="34" spans="1:9" ht="15" customHeight="1">
      <c r="A34" s="55">
        <v>4</v>
      </c>
      <c r="B34" t="s">
        <v>86</v>
      </c>
      <c r="I34" s="7"/>
    </row>
    <row r="35" spans="1:9" ht="15" customHeight="1">
      <c r="A35" s="55"/>
      <c r="B35" t="s">
        <v>87</v>
      </c>
      <c r="I35" s="7"/>
    </row>
    <row r="36" spans="1:9" ht="15" customHeight="1">
      <c r="A36" s="55"/>
      <c r="C36" t="s">
        <v>103</v>
      </c>
      <c r="D36" s="5" t="s">
        <v>12</v>
      </c>
      <c r="E36" s="6">
        <v>15</v>
      </c>
      <c r="F36" s="5" t="s">
        <v>17</v>
      </c>
      <c r="G36" s="4">
        <v>54</v>
      </c>
      <c r="H36" t="s">
        <v>18</v>
      </c>
      <c r="I36" s="40">
        <f>E36*G36</f>
        <v>810</v>
      </c>
    </row>
    <row r="37" spans="1:9" ht="15" customHeight="1">
      <c r="A37" s="55"/>
      <c r="G37" s="3"/>
      <c r="I37" s="7"/>
    </row>
    <row r="38" spans="1:9" ht="15" customHeight="1">
      <c r="A38" s="55">
        <v>5</v>
      </c>
      <c r="B38" t="s">
        <v>88</v>
      </c>
      <c r="I38" s="7"/>
    </row>
    <row r="39" spans="1:9" ht="15" customHeight="1">
      <c r="A39" s="55"/>
      <c r="B39" t="s">
        <v>89</v>
      </c>
      <c r="I39" s="7"/>
    </row>
    <row r="40" spans="1:9" ht="15" customHeight="1">
      <c r="A40" s="55"/>
      <c r="I40" s="7"/>
    </row>
    <row r="41" spans="1:9" ht="15" customHeight="1">
      <c r="A41" s="55"/>
      <c r="C41" t="s">
        <v>59</v>
      </c>
      <c r="D41" s="5" t="s">
        <v>12</v>
      </c>
      <c r="E41" s="6">
        <v>2</v>
      </c>
      <c r="F41" s="5" t="s">
        <v>17</v>
      </c>
      <c r="G41" s="4">
        <v>80</v>
      </c>
      <c r="H41" t="s">
        <v>18</v>
      </c>
      <c r="I41" s="40">
        <f>E41*G41</f>
        <v>160</v>
      </c>
    </row>
    <row r="42" spans="1:9" ht="15" customHeight="1">
      <c r="A42" s="55"/>
      <c r="G42" s="3"/>
      <c r="I42" s="7"/>
    </row>
    <row r="43" spans="1:9" ht="15" customHeight="1">
      <c r="A43" s="55">
        <v>9</v>
      </c>
      <c r="B43" t="s">
        <v>90</v>
      </c>
      <c r="I43" s="7"/>
    </row>
    <row r="44" spans="1:9" ht="15" customHeight="1">
      <c r="A44" s="55"/>
      <c r="B44" t="s">
        <v>91</v>
      </c>
      <c r="I44" s="7"/>
    </row>
    <row r="45" spans="1:9" ht="15" customHeight="1">
      <c r="A45" s="55"/>
      <c r="B45" t="s">
        <v>96</v>
      </c>
      <c r="C45" t="s">
        <v>72</v>
      </c>
      <c r="D45" t="s">
        <v>12</v>
      </c>
      <c r="E45" s="4">
        <v>6</v>
      </c>
      <c r="F45" t="s">
        <v>98</v>
      </c>
      <c r="I45" s="7"/>
    </row>
    <row r="46" spans="1:9" ht="15" customHeight="1">
      <c r="A46" s="55"/>
      <c r="B46" t="s">
        <v>64</v>
      </c>
      <c r="C46" t="s">
        <v>58</v>
      </c>
      <c r="D46" t="s">
        <v>12</v>
      </c>
      <c r="E46" s="4">
        <v>1</v>
      </c>
      <c r="F46" t="s">
        <v>98</v>
      </c>
      <c r="I46" s="7"/>
    </row>
    <row r="47" spans="1:9" ht="15" customHeight="1">
      <c r="A47" s="55"/>
      <c r="B47" t="s">
        <v>97</v>
      </c>
      <c r="C47" t="s">
        <v>59</v>
      </c>
      <c r="D47" t="s">
        <v>12</v>
      </c>
      <c r="E47" s="4">
        <v>2</v>
      </c>
      <c r="F47" t="s">
        <v>98</v>
      </c>
      <c r="I47" s="7"/>
    </row>
    <row r="48" spans="1:9" ht="15" customHeight="1">
      <c r="A48" s="55"/>
      <c r="D48" s="5" t="s">
        <v>12</v>
      </c>
      <c r="E48" s="6">
        <f>SUM(E45:E47)</f>
        <v>9</v>
      </c>
      <c r="F48" s="5" t="s">
        <v>17</v>
      </c>
      <c r="G48" s="4">
        <v>74</v>
      </c>
      <c r="H48" t="s">
        <v>19</v>
      </c>
      <c r="I48" s="7">
        <f>E48*G48</f>
        <v>666</v>
      </c>
    </row>
    <row r="49" spans="1:19" ht="15" customHeight="1">
      <c r="A49" s="55"/>
      <c r="G49" s="4"/>
      <c r="I49" s="7"/>
    </row>
    <row r="50" spans="1:19" ht="15" customHeight="1">
      <c r="A50" s="55"/>
      <c r="G50" s="4"/>
      <c r="I50" s="7"/>
    </row>
    <row r="51" spans="1:19" ht="15" customHeight="1">
      <c r="A51" s="57"/>
      <c r="G51" s="4"/>
      <c r="I51" s="7"/>
    </row>
    <row r="52" spans="1:19" ht="15" customHeight="1">
      <c r="A52" s="57"/>
      <c r="G52" s="4"/>
      <c r="I52" s="7"/>
    </row>
    <row r="53" spans="1:19" ht="15" customHeight="1">
      <c r="A53" s="44">
        <v>5</v>
      </c>
      <c r="B53" s="15" t="s">
        <v>92</v>
      </c>
      <c r="C53" s="15"/>
      <c r="D53" s="15"/>
      <c r="E53" s="15"/>
      <c r="F53" s="15"/>
      <c r="G53" s="15"/>
      <c r="H53" s="15"/>
      <c r="I53" s="15"/>
    </row>
    <row r="54" spans="1:19" ht="15" customHeight="1">
      <c r="A54" s="44"/>
      <c r="B54" s="15" t="s">
        <v>70</v>
      </c>
      <c r="C54" s="15"/>
      <c r="D54" s="15"/>
      <c r="E54" s="15"/>
      <c r="F54" s="15"/>
      <c r="G54" s="15"/>
      <c r="H54" s="15"/>
      <c r="I54" s="15"/>
      <c r="J54" s="45"/>
    </row>
    <row r="55" spans="1:19" ht="15" customHeight="1">
      <c r="A55" s="44"/>
      <c r="B55" s="15"/>
      <c r="C55" s="15" t="s">
        <v>99</v>
      </c>
      <c r="D55" s="46" t="s">
        <v>12</v>
      </c>
      <c r="E55" s="47">
        <v>6</v>
      </c>
      <c r="F55" s="47" t="s">
        <v>17</v>
      </c>
      <c r="G55" s="48">
        <v>72</v>
      </c>
      <c r="H55" s="32" t="s">
        <v>19</v>
      </c>
      <c r="I55" s="40">
        <f>E55*G55</f>
        <v>432</v>
      </c>
      <c r="J55" s="45"/>
    </row>
    <row r="56" spans="1:19" ht="15" customHeight="1">
      <c r="A56" s="55"/>
      <c r="G56" s="4"/>
      <c r="I56" s="7"/>
    </row>
    <row r="57" spans="1:19" ht="15" customHeight="1">
      <c r="A57" s="55">
        <v>7</v>
      </c>
      <c r="B57" t="s">
        <v>11</v>
      </c>
      <c r="G57" s="4"/>
      <c r="I57" s="7"/>
    </row>
    <row r="58" spans="1:19" ht="15" customHeight="1">
      <c r="A58" s="55"/>
      <c r="B58" t="s">
        <v>93</v>
      </c>
      <c r="G58" s="4"/>
      <c r="I58" s="7"/>
    </row>
    <row r="59" spans="1:19" ht="15" customHeight="1">
      <c r="A59" s="55"/>
      <c r="G59" s="4"/>
      <c r="I59" s="7"/>
    </row>
    <row r="60" spans="1:19" ht="15" customHeight="1">
      <c r="A60" s="55"/>
      <c r="C60" t="s">
        <v>68</v>
      </c>
      <c r="D60" t="s">
        <v>12</v>
      </c>
      <c r="E60">
        <v>3</v>
      </c>
      <c r="F60" t="s">
        <v>17</v>
      </c>
      <c r="G60" s="4">
        <v>916</v>
      </c>
      <c r="H60" t="s">
        <v>19</v>
      </c>
      <c r="I60" s="7">
        <f>E60*G60</f>
        <v>2748</v>
      </c>
    </row>
    <row r="61" spans="1:19" ht="15" customHeight="1">
      <c r="A61" s="55"/>
      <c r="G61" s="3"/>
      <c r="I61" s="7"/>
    </row>
    <row r="62" spans="1:19" ht="15" customHeight="1">
      <c r="A62" s="55">
        <v>8</v>
      </c>
      <c r="B62" t="s">
        <v>53</v>
      </c>
    </row>
    <row r="63" spans="1:19" ht="15" customHeight="1">
      <c r="B63" t="s">
        <v>54</v>
      </c>
    </row>
    <row r="64" spans="1:19" ht="15" customHeight="1">
      <c r="A64" s="55"/>
      <c r="K64" s="37"/>
      <c r="O64" s="41"/>
      <c r="S64" s="7"/>
    </row>
    <row r="65" spans="1:21" ht="15" customHeight="1">
      <c r="A65" s="55"/>
      <c r="D65" s="5" t="s">
        <v>12</v>
      </c>
      <c r="E65" s="5">
        <v>1</v>
      </c>
      <c r="F65" s="5" t="s">
        <v>17</v>
      </c>
      <c r="G65" s="3">
        <v>2456</v>
      </c>
      <c r="H65" t="s">
        <v>20</v>
      </c>
      <c r="I65" s="7">
        <f>E65*G65</f>
        <v>2456</v>
      </c>
      <c r="K65" s="37"/>
      <c r="O65" s="41"/>
      <c r="S65" s="7"/>
    </row>
    <row r="66" spans="1:21" ht="15" customHeight="1">
      <c r="A66" s="55">
        <v>16</v>
      </c>
      <c r="B66" t="s">
        <v>94</v>
      </c>
      <c r="G66" s="4"/>
      <c r="I66" s="7"/>
      <c r="K66" s="37"/>
      <c r="L66" s="23"/>
      <c r="M66" s="23"/>
      <c r="N66" s="23"/>
      <c r="O66" s="42"/>
      <c r="P66" s="23"/>
      <c r="Q66" s="23"/>
      <c r="R66" s="23"/>
      <c r="S66" s="43"/>
      <c r="T66" s="23"/>
      <c r="U66" s="23"/>
    </row>
    <row r="67" spans="1:21" ht="15" customHeight="1">
      <c r="B67" t="s">
        <v>71</v>
      </c>
      <c r="G67" s="4"/>
      <c r="I67" s="7"/>
      <c r="K67" s="37"/>
      <c r="L67" s="23"/>
      <c r="M67" s="23"/>
      <c r="N67" s="23"/>
      <c r="O67" s="42"/>
      <c r="P67" s="23"/>
      <c r="Q67" s="23"/>
      <c r="R67" s="23"/>
      <c r="S67" s="43"/>
      <c r="T67" s="23"/>
      <c r="U67" s="23"/>
    </row>
    <row r="68" spans="1:21" ht="15" customHeight="1">
      <c r="A68" s="55"/>
      <c r="G68" s="4"/>
      <c r="I68" s="7"/>
      <c r="K68" s="37"/>
      <c r="L68" s="23"/>
      <c r="M68" s="23"/>
      <c r="N68" s="23"/>
      <c r="O68" s="42"/>
      <c r="P68" s="23"/>
      <c r="Q68" s="23"/>
      <c r="R68" s="23"/>
      <c r="S68" s="43"/>
      <c r="T68" s="23"/>
      <c r="U68" s="23"/>
    </row>
    <row r="69" spans="1:21" ht="15" customHeight="1">
      <c r="A69" s="55"/>
      <c r="C69" t="s">
        <v>72</v>
      </c>
      <c r="D69" t="s">
        <v>12</v>
      </c>
      <c r="E69">
        <v>6</v>
      </c>
      <c r="F69" t="s">
        <v>17</v>
      </c>
      <c r="G69" s="4">
        <v>3185</v>
      </c>
      <c r="H69" t="s">
        <v>19</v>
      </c>
      <c r="I69" s="7">
        <f>E69*G69</f>
        <v>19110</v>
      </c>
      <c r="K69" s="37"/>
      <c r="L69" s="23"/>
      <c r="M69" s="23"/>
      <c r="N69" s="23"/>
      <c r="O69" s="42"/>
      <c r="P69" s="23"/>
      <c r="Q69" s="23"/>
      <c r="R69" s="23"/>
      <c r="S69" s="43"/>
      <c r="T69" s="23"/>
      <c r="U69" s="23"/>
    </row>
    <row r="70" spans="1:21" ht="15" customHeight="1">
      <c r="A70" s="55"/>
      <c r="I70" s="8"/>
      <c r="K70" s="37"/>
      <c r="L70" s="23"/>
      <c r="M70" s="23"/>
      <c r="N70" s="23"/>
      <c r="O70" s="42"/>
      <c r="P70" s="23"/>
      <c r="Q70" s="23"/>
      <c r="R70" s="23"/>
      <c r="S70" s="43"/>
      <c r="T70" s="23"/>
      <c r="U70" s="23"/>
    </row>
    <row r="71" spans="1:21" ht="15" customHeight="1">
      <c r="A71" s="55"/>
      <c r="I71" s="7"/>
      <c r="K71" s="37"/>
      <c r="L71" s="23"/>
      <c r="M71" s="23"/>
      <c r="N71" s="23"/>
      <c r="O71" s="42"/>
      <c r="P71" s="23"/>
      <c r="Q71" s="23"/>
      <c r="R71" s="23"/>
      <c r="S71" s="43"/>
      <c r="T71" s="23"/>
      <c r="U71" s="23"/>
    </row>
    <row r="72" spans="1:21" ht="15" customHeight="1">
      <c r="A72" s="55"/>
      <c r="H72" t="s">
        <v>21</v>
      </c>
      <c r="I72" s="7">
        <f>SUM(I14:I69)</f>
        <v>53461</v>
      </c>
      <c r="K72" s="37"/>
      <c r="L72" s="23"/>
      <c r="M72" s="23"/>
      <c r="N72" s="23"/>
      <c r="O72" s="23"/>
      <c r="P72" s="23"/>
      <c r="Q72" s="34"/>
      <c r="R72" s="23"/>
      <c r="S72" s="43"/>
      <c r="T72" s="23"/>
      <c r="U72" s="23"/>
    </row>
    <row r="73" spans="1:21" ht="15" customHeight="1">
      <c r="K73" s="37"/>
      <c r="L73" s="23"/>
      <c r="M73" s="23"/>
      <c r="N73" s="23"/>
      <c r="O73" s="23"/>
      <c r="P73" s="23"/>
      <c r="Q73" s="34"/>
      <c r="R73" s="23"/>
      <c r="S73" s="43"/>
      <c r="T73" s="23"/>
      <c r="U73" s="23"/>
    </row>
    <row r="74" spans="1:21" ht="60.75" customHeight="1">
      <c r="B74" s="13" t="s">
        <v>30</v>
      </c>
      <c r="E74" s="60" t="s">
        <v>55</v>
      </c>
      <c r="F74" s="60"/>
      <c r="G74" s="60"/>
      <c r="H74" s="60"/>
      <c r="I74" s="59"/>
    </row>
    <row r="75" spans="1:21" ht="60.75" customHeight="1"/>
  </sheetData>
  <mergeCells count="5">
    <mergeCell ref="B5:C5"/>
    <mergeCell ref="D5:F5"/>
    <mergeCell ref="A1:I1"/>
    <mergeCell ref="C3:I3"/>
    <mergeCell ref="E74:H74"/>
  </mergeCells>
  <pageMargins left="0.7" right="0.41" top="0.43" bottom="0.46" header="0.2" footer="0.2"/>
  <pageSetup paperSize="9" orientation="portrait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22"/>
  <sheetViews>
    <sheetView view="pageLayout" topLeftCell="A4" workbookViewId="0">
      <selection sqref="A1:F1"/>
    </sheetView>
  </sheetViews>
  <sheetFormatPr defaultRowHeight="15"/>
  <cols>
    <col min="1" max="1" width="8.140625" customWidth="1"/>
    <col min="2" max="2" width="18.85546875" customWidth="1"/>
    <col min="3" max="3" width="29.140625" customWidth="1"/>
    <col min="4" max="4" width="4.5703125" customWidth="1"/>
    <col min="5" max="5" width="11.85546875" customWidth="1"/>
    <col min="6" max="6" width="16.42578125" customWidth="1"/>
  </cols>
  <sheetData>
    <row r="1" spans="1:9" ht="23.25">
      <c r="A1" s="68" t="s">
        <v>31</v>
      </c>
      <c r="B1" s="68"/>
      <c r="C1" s="68"/>
      <c r="D1" s="68"/>
      <c r="E1" s="68"/>
      <c r="F1" s="68"/>
    </row>
    <row r="3" spans="1:9" ht="58.5" customHeight="1">
      <c r="B3" s="13" t="s">
        <v>23</v>
      </c>
      <c r="C3" s="66" t="s">
        <v>105</v>
      </c>
      <c r="D3" s="66"/>
      <c r="E3" s="66"/>
      <c r="F3" s="66"/>
      <c r="G3" s="58"/>
      <c r="H3" s="58"/>
      <c r="I3" s="58"/>
    </row>
    <row r="4" spans="1:9" ht="10.5" customHeight="1">
      <c r="C4" s="67"/>
      <c r="D4" s="67"/>
      <c r="E4" s="67"/>
      <c r="F4" s="67"/>
      <c r="G4" s="39"/>
      <c r="H4" s="39"/>
      <c r="I4" s="39"/>
    </row>
    <row r="5" spans="1:9" ht="21.75" customHeight="1">
      <c r="C5" s="38"/>
      <c r="D5" s="38"/>
      <c r="E5" s="38"/>
      <c r="F5" s="38"/>
      <c r="G5" s="39"/>
      <c r="H5" s="39"/>
      <c r="I5" s="39"/>
    </row>
    <row r="6" spans="1:9">
      <c r="A6" s="22"/>
    </row>
    <row r="7" spans="1:9">
      <c r="A7" s="22">
        <v>1</v>
      </c>
      <c r="B7" t="s">
        <v>32</v>
      </c>
      <c r="D7" t="s">
        <v>33</v>
      </c>
      <c r="E7" s="11">
        <v>53461</v>
      </c>
    </row>
    <row r="8" spans="1:9">
      <c r="A8" s="22"/>
      <c r="E8" s="10"/>
    </row>
    <row r="9" spans="1:9">
      <c r="A9" s="22"/>
    </row>
    <row r="10" spans="1:9">
      <c r="A10" s="22"/>
      <c r="C10" t="s">
        <v>80</v>
      </c>
      <c r="D10" t="s">
        <v>33</v>
      </c>
      <c r="E10" s="12">
        <v>53500</v>
      </c>
    </row>
    <row r="11" spans="1:9">
      <c r="A11" s="22"/>
    </row>
    <row r="12" spans="1:9">
      <c r="A12" s="37">
        <v>2</v>
      </c>
      <c r="B12" t="s">
        <v>62</v>
      </c>
      <c r="D12" t="s">
        <v>33</v>
      </c>
      <c r="E12" s="11"/>
    </row>
    <row r="13" spans="1:9">
      <c r="A13" s="37"/>
    </row>
    <row r="14" spans="1:9">
      <c r="A14" s="49"/>
      <c r="E14" s="50"/>
    </row>
    <row r="15" spans="1:9">
      <c r="A15" s="49"/>
      <c r="E15" s="51"/>
    </row>
    <row r="16" spans="1:9">
      <c r="C16" s="49" t="s">
        <v>28</v>
      </c>
      <c r="D16" t="s">
        <v>33</v>
      </c>
      <c r="E16" s="35">
        <f>SUM(E10:E14)</f>
        <v>53500</v>
      </c>
    </row>
    <row r="18" spans="2:6">
      <c r="C18" t="s">
        <v>79</v>
      </c>
      <c r="D18" t="s">
        <v>33</v>
      </c>
      <c r="E18" s="11">
        <v>53500</v>
      </c>
    </row>
    <row r="19" spans="2:6">
      <c r="E19" s="11"/>
    </row>
    <row r="22" spans="2:6" ht="57.75" customHeight="1">
      <c r="B22" s="13" t="s">
        <v>30</v>
      </c>
      <c r="D22" s="60" t="s">
        <v>29</v>
      </c>
      <c r="E22" s="60"/>
      <c r="F22" s="60"/>
    </row>
  </sheetData>
  <mergeCells count="4">
    <mergeCell ref="C3:F3"/>
    <mergeCell ref="D22:F22"/>
    <mergeCell ref="C4:F4"/>
    <mergeCell ref="A1:F1"/>
  </mergeCells>
  <pageMargins left="0.7" right="0.3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5"/>
  <sheetViews>
    <sheetView view="pageLayout" topLeftCell="A2" workbookViewId="0">
      <selection activeCell="F28" sqref="F28"/>
    </sheetView>
  </sheetViews>
  <sheetFormatPr defaultRowHeight="15"/>
  <cols>
    <col min="1" max="1" width="6.140625" customWidth="1"/>
    <col min="2" max="2" width="22.7109375" customWidth="1"/>
    <col min="3" max="3" width="15.85546875" customWidth="1"/>
    <col min="4" max="4" width="18.28515625" customWidth="1"/>
    <col min="5" max="5" width="17.42578125" customWidth="1"/>
  </cols>
  <sheetData>
    <row r="1" spans="1:9" ht="15.75">
      <c r="A1" s="71" t="s">
        <v>22</v>
      </c>
      <c r="B1" s="71"/>
      <c r="C1" s="71"/>
      <c r="D1" s="71"/>
      <c r="E1" s="71"/>
      <c r="F1" s="71"/>
    </row>
    <row r="3" spans="1:9" ht="68.25" customHeight="1">
      <c r="B3" s="39" t="s">
        <v>73</v>
      </c>
      <c r="C3" s="67" t="s">
        <v>78</v>
      </c>
      <c r="D3" s="67"/>
      <c r="E3" s="67"/>
      <c r="F3" s="67"/>
      <c r="G3" s="39"/>
      <c r="H3" s="39"/>
      <c r="I3" s="39"/>
    </row>
    <row r="4" spans="1:9" ht="4.5" hidden="1" customHeight="1">
      <c r="B4" s="13"/>
      <c r="C4" s="13"/>
      <c r="D4" s="13"/>
      <c r="E4" s="13"/>
      <c r="F4" s="13"/>
    </row>
    <row r="5" spans="1:9" ht="6.75" hidden="1" customHeight="1">
      <c r="B5" s="13"/>
      <c r="C5" s="13"/>
      <c r="D5" s="13"/>
      <c r="E5" s="13"/>
      <c r="F5" s="13"/>
    </row>
    <row r="6" spans="1:9" ht="35.25" customHeight="1">
      <c r="A6" s="25" t="s">
        <v>1</v>
      </c>
      <c r="B6" s="25" t="s">
        <v>24</v>
      </c>
      <c r="C6" s="25" t="s">
        <v>25</v>
      </c>
      <c r="D6" s="26" t="s">
        <v>26</v>
      </c>
      <c r="E6" s="69" t="s">
        <v>27</v>
      </c>
      <c r="F6" s="70"/>
    </row>
    <row r="8" spans="1:9" ht="20.100000000000001" customHeight="1">
      <c r="A8" s="24">
        <v>1</v>
      </c>
      <c r="B8" s="31" t="s">
        <v>74</v>
      </c>
      <c r="C8" s="29">
        <v>465900</v>
      </c>
      <c r="D8" s="29"/>
      <c r="E8" s="28"/>
    </row>
    <row r="9" spans="1:9" ht="20.100000000000001" customHeight="1">
      <c r="A9" s="24">
        <v>2</v>
      </c>
      <c r="B9" s="31" t="s">
        <v>75</v>
      </c>
      <c r="C9" s="29">
        <v>62120</v>
      </c>
      <c r="D9" s="29"/>
      <c r="E9" s="29"/>
    </row>
    <row r="10" spans="1:9" ht="20.100000000000001" customHeight="1">
      <c r="A10" s="24">
        <v>3</v>
      </c>
      <c r="B10" s="30" t="s">
        <v>76</v>
      </c>
      <c r="C10" s="29">
        <v>46590</v>
      </c>
      <c r="D10" s="29">
        <f>C10</f>
        <v>46590</v>
      </c>
      <c r="E10" s="29">
        <v>53500</v>
      </c>
    </row>
    <row r="11" spans="1:9" ht="20.100000000000001" customHeight="1">
      <c r="A11" s="24">
        <v>4</v>
      </c>
      <c r="B11" s="31" t="s">
        <v>77</v>
      </c>
      <c r="C11" s="29">
        <v>224870</v>
      </c>
      <c r="D11" s="29"/>
      <c r="E11" s="29"/>
    </row>
    <row r="12" spans="1:9" ht="15" customHeight="1">
      <c r="A12" s="27"/>
      <c r="C12" s="10"/>
      <c r="D12" s="10"/>
      <c r="E12" s="10"/>
    </row>
    <row r="13" spans="1:9" ht="15" customHeight="1">
      <c r="A13" s="27"/>
    </row>
    <row r="14" spans="1:9" ht="15" customHeight="1">
      <c r="A14" s="27"/>
      <c r="B14" t="s">
        <v>28</v>
      </c>
      <c r="C14" s="12">
        <f>SUM(C8:C13)</f>
        <v>799480</v>
      </c>
      <c r="D14" s="12">
        <f>SUM(D8:D13)</f>
        <v>46590</v>
      </c>
      <c r="E14" s="12">
        <f>SUM(E10:E11)</f>
        <v>53500</v>
      </c>
    </row>
    <row r="17" spans="2:10">
      <c r="B17" s="32" t="s">
        <v>107</v>
      </c>
      <c r="C17" s="32"/>
      <c r="D17" s="32"/>
      <c r="H17" s="36"/>
      <c r="J17">
        <f>135200-122000</f>
        <v>13200</v>
      </c>
    </row>
    <row r="19" spans="2:10" ht="17.25" customHeight="1">
      <c r="B19" t="s">
        <v>56</v>
      </c>
      <c r="C19" s="52" t="s">
        <v>108</v>
      </c>
      <c r="D19" s="73" t="s">
        <v>109</v>
      </c>
      <c r="E19" s="73"/>
      <c r="F19" s="73"/>
    </row>
    <row r="20" spans="2:10">
      <c r="C20" s="4">
        <f>D14</f>
        <v>46590</v>
      </c>
    </row>
    <row r="21" spans="2:10">
      <c r="C21" s="4"/>
    </row>
    <row r="22" spans="2:10">
      <c r="C22" s="4"/>
    </row>
    <row r="23" spans="2:10">
      <c r="C23" s="4"/>
    </row>
    <row r="25" spans="2:10" ht="48" customHeight="1">
      <c r="B25" s="13" t="s">
        <v>30</v>
      </c>
      <c r="D25" s="60" t="s">
        <v>29</v>
      </c>
      <c r="E25" s="60"/>
    </row>
  </sheetData>
  <mergeCells count="4">
    <mergeCell ref="D25:E25"/>
    <mergeCell ref="C3:F3"/>
    <mergeCell ref="E6:F6"/>
    <mergeCell ref="A1:F1"/>
  </mergeCells>
  <pageMargins left="0.7" right="0.52" top="0.75" bottom="0.75" header="0.3" footer="0.3"/>
  <pageSetup paperSize="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2"/>
  <sheetViews>
    <sheetView workbookViewId="0">
      <selection sqref="A1:C1"/>
    </sheetView>
  </sheetViews>
  <sheetFormatPr defaultRowHeight="15"/>
  <cols>
    <col min="1" max="1" width="3.140625" customWidth="1"/>
    <col min="2" max="2" width="18.5703125" customWidth="1"/>
    <col min="3" max="3" width="68.140625" customWidth="1"/>
  </cols>
  <sheetData>
    <row r="1" spans="1:6" ht="23.25">
      <c r="A1" s="72" t="s">
        <v>34</v>
      </c>
      <c r="B1" s="72"/>
      <c r="C1" s="72"/>
    </row>
    <row r="2" spans="1:6" ht="23.25">
      <c r="A2" s="20"/>
      <c r="B2" s="20"/>
      <c r="C2" s="20"/>
    </row>
    <row r="3" spans="1:6" ht="23.25">
      <c r="A3" s="20"/>
      <c r="B3" s="14" t="s">
        <v>35</v>
      </c>
      <c r="C3" s="14" t="s">
        <v>41</v>
      </c>
    </row>
    <row r="4" spans="1:6">
      <c r="B4" s="15"/>
      <c r="C4" s="15" t="s">
        <v>42</v>
      </c>
    </row>
    <row r="5" spans="1:6">
      <c r="B5" s="15"/>
      <c r="C5" s="15" t="s">
        <v>43</v>
      </c>
    </row>
    <row r="6" spans="1:6">
      <c r="B6" s="15"/>
      <c r="C6" s="15"/>
    </row>
    <row r="7" spans="1:6">
      <c r="B7" s="15" t="s">
        <v>36</v>
      </c>
      <c r="C7" s="15" t="s">
        <v>44</v>
      </c>
    </row>
    <row r="8" spans="1:6">
      <c r="B8" s="15"/>
      <c r="C8" s="15" t="s">
        <v>45</v>
      </c>
    </row>
    <row r="9" spans="1:6">
      <c r="B9" s="15"/>
      <c r="C9" s="15" t="s">
        <v>46</v>
      </c>
    </row>
    <row r="10" spans="1:6">
      <c r="B10" s="15"/>
      <c r="C10" s="15"/>
    </row>
    <row r="11" spans="1:6">
      <c r="B11" s="15" t="s">
        <v>47</v>
      </c>
      <c r="C11" s="15" t="s">
        <v>104</v>
      </c>
    </row>
    <row r="12" spans="1:6">
      <c r="B12" s="15"/>
      <c r="C12" s="15"/>
    </row>
    <row r="13" spans="1:6">
      <c r="B13" s="15"/>
      <c r="C13" s="15"/>
    </row>
    <row r="14" spans="1:6">
      <c r="B14" s="15"/>
      <c r="C14" s="15"/>
    </row>
    <row r="15" spans="1:6" ht="63.75" customHeight="1">
      <c r="B15" s="16" t="s">
        <v>37</v>
      </c>
      <c r="C15" s="58" t="s">
        <v>100</v>
      </c>
      <c r="D15" s="58"/>
      <c r="E15" s="58"/>
      <c r="F15" s="58"/>
    </row>
    <row r="16" spans="1:6">
      <c r="B16" s="15"/>
      <c r="C16" s="33"/>
      <c r="D16" s="33"/>
      <c r="E16" s="33"/>
    </row>
    <row r="17" spans="2:3">
      <c r="B17" s="15"/>
      <c r="C17" s="15"/>
    </row>
    <row r="18" spans="2:3">
      <c r="B18" s="15"/>
      <c r="C18" s="15"/>
    </row>
    <row r="19" spans="2:3" ht="19.5" customHeight="1">
      <c r="B19" s="17"/>
      <c r="C19" s="18" t="s">
        <v>38</v>
      </c>
    </row>
    <row r="20" spans="2:3">
      <c r="B20" s="15" t="s">
        <v>48</v>
      </c>
      <c r="C20" s="19"/>
    </row>
    <row r="21" spans="2:3">
      <c r="B21" s="15" t="s">
        <v>39</v>
      </c>
      <c r="C21" s="19"/>
    </row>
    <row r="22" spans="2:3">
      <c r="B22" s="15" t="s">
        <v>40</v>
      </c>
      <c r="C22" s="19"/>
    </row>
    <row r="25" spans="2:3">
      <c r="C25" s="21" t="s">
        <v>106</v>
      </c>
    </row>
    <row r="30" spans="2:3">
      <c r="B30" t="s">
        <v>30</v>
      </c>
      <c r="C30" t="s">
        <v>49</v>
      </c>
    </row>
    <row r="31" spans="2:3">
      <c r="C31" t="s">
        <v>50</v>
      </c>
    </row>
    <row r="32" spans="2:3">
      <c r="C32" t="s">
        <v>51</v>
      </c>
    </row>
  </sheetData>
  <mergeCells count="1">
    <mergeCell ref="A1:C1"/>
  </mergeCells>
  <pageMargins left="0.7" right="0.7" top="0.75" bottom="0.75" header="0.3" footer="0.3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Sheet3</vt:lpstr>
      <vt:lpstr>Sheet5</vt:lpstr>
      <vt:lpstr>Sheet6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2016-02-11T10:43:46Z</cp:lastPrinted>
  <dcterms:created xsi:type="dcterms:W3CDTF">2015-06-01T17:48:52Z</dcterms:created>
  <dcterms:modified xsi:type="dcterms:W3CDTF">2016-02-11T10:44:26Z</dcterms:modified>
</cp:coreProperties>
</file>