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  <sheet name="Sheet3" sheetId="3" r:id="rId2"/>
    <sheet name="Sheet5" sheetId="5" r:id="rId3"/>
    <sheet name="Sheet6" sheetId="6" r:id="rId4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11" i="1"/>
  <c r="J50"/>
  <c r="J38"/>
  <c r="J53"/>
  <c r="J46"/>
  <c r="J42"/>
  <c r="J34"/>
  <c r="J30"/>
  <c r="J26"/>
  <c r="J20"/>
  <c r="J15"/>
  <c r="J56" l="1"/>
  <c r="E7" i="3" l="1"/>
  <c r="E13" i="5"/>
  <c r="D9"/>
  <c r="E12" i="3"/>
  <c r="J16" i="5" l="1"/>
  <c r="D13" l="1"/>
  <c r="C13"/>
  <c r="E10" i="3" l="1"/>
  <c r="E16" s="1"/>
</calcChain>
</file>

<file path=xl/sharedStrings.xml><?xml version="1.0" encoding="utf-8"?>
<sst xmlns="http://schemas.openxmlformats.org/spreadsheetml/2006/main" count="164" uniqueCount="100">
  <si>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</si>
  <si>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</si>
  <si>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</si>
  <si>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</si>
  <si>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</si>
  <si>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</si>
  <si>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</si>
  <si>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</si>
  <si>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</si>
  <si>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</si>
  <si>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</si>
  <si>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</si>
  <si>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</si>
  <si>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</si>
  <si>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</si>
  <si>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</si>
  <si>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</si>
  <si>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</si>
  <si>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</si>
  <si>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</si>
  <si>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</si>
  <si>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</si>
  <si>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FINANCIAL  REVIEW</t>
  </si>
  <si>
    <t>Name of work</t>
  </si>
  <si>
    <t>Comonent</t>
  </si>
  <si>
    <t>As per PC-I</t>
  </si>
  <si>
    <t>Amount of Carried 
out Estimate</t>
  </si>
  <si>
    <t>Amount of
 Technical Sanction</t>
  </si>
  <si>
    <t>Total</t>
  </si>
  <si>
    <t>Assistant Engineer
 Electrical Education Works 
Shaheed Benazirabad Region</t>
  </si>
  <si>
    <t>Sub-Engineer</t>
  </si>
  <si>
    <t>SUMMARY  OF COST</t>
  </si>
  <si>
    <t>Cost of  Schedule Item</t>
  </si>
  <si>
    <t>Rs: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</si>
  <si>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</si>
  <si>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</si>
  <si>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</si>
  <si>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</si>
  <si>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</si>
  <si>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</si>
  <si>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</si>
  <si>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</si>
  <si>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</si>
  <si>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</si>
  <si>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</si>
  <si>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ELECTRICAL EDUCATION WORKS</t>
  </si>
  <si>
    <t>SHAHEED BENAZIRABAD REGION</t>
  </si>
  <si>
    <t>FUND HEAD</t>
  </si>
  <si>
    <t>EXECUTIVE ENGINEER EDUCATION WORKS  DIVISION S.B.A THE PROBABLE</t>
  </si>
  <si>
    <t xml:space="preserve">                                                                    Assistant Enginne</t>
  </si>
  <si>
    <t xml:space="preserve">                                                            Electrical Education Works</t>
  </si>
  <si>
    <t xml:space="preserve">                                                          Shaheed Benazirabad Region</t>
  </si>
  <si>
    <t xml:space="preserve">Providing and fixing cercuit breaker 6,10,15,20,30,40,50 &amp; 63 amp SP (TB) </t>
  </si>
  <si>
    <t>on prepared board as required (SINO: 204-P-31)</t>
  </si>
  <si>
    <t>Providing and laying (Main or Sub-Main) PVC insulated with sigle core</t>
  </si>
  <si>
    <t>(SINO: 47/P.No: 06)</t>
  </si>
  <si>
    <t>Cost of Non Schedule Item</t>
  </si>
  <si>
    <t>20mm(3/4") channel patti on surface require(SINO: 130/P-15)</t>
  </si>
  <si>
    <t>P.points</t>
  </si>
  <si>
    <t xml:space="preserve"> (SINO: 228,P-33)</t>
  </si>
  <si>
    <t>(SINO: 234,Page No: 34)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</si>
  <si>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</si>
  <si>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</si>
  <si>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</si>
  <si>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Errection of A.C Ceiling fans including wiring of down rod with i/1,13,</t>
  </si>
  <si>
    <t>3/.029 PVC wire in fixing on regulator blade canopy etc as required (R.A)</t>
  </si>
  <si>
    <t>Providin and fixing Fan Regulator  (R.A)</t>
  </si>
  <si>
    <t>Total (B)  Rs:</t>
  </si>
  <si>
    <t>Total (A) Rs:</t>
  </si>
  <si>
    <t>Total ( A+B)</t>
  </si>
  <si>
    <t>Name of worki:-</t>
  </si>
  <si>
    <t>Electrification</t>
  </si>
  <si>
    <t xml:space="preserve">                             Say</t>
  </si>
  <si>
    <t xml:space="preserve">                                       Total Part</t>
  </si>
  <si>
    <t>Say</t>
  </si>
  <si>
    <t xml:space="preserve">Wiring   for   Plug    point    with 3/.029 PVC insulated wire 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</si>
  <si>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</si>
  <si>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</si>
  <si>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</si>
  <si>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</si>
  <si>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</si>
  <si>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</si>
  <si>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</si>
  <si>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</si>
  <si>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</si>
  <si>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</si>
  <si>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</si>
  <si>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</si>
  <si>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>Construction / Addition of Class Room in Existing Elementary /Secondary Schools of Taluka N'Shah &amp; Daur District Shaheed Benazirabad 2013-14 Programme at GBPS Misri Chnadio  Taluka Nawabshah (Electric Work)</t>
  </si>
  <si>
    <t xml:space="preserve">Construction / Addition of Class Room in Existing Elementary /Secondary Schools of Taluka N'Shah &amp; Daur District Shaheed Benazirabad 2013-14 Programme at GBPS Misri Chnadio  Taluka Nawabshah (Electrification) </t>
  </si>
  <si>
    <t xml:space="preserve">Providing and fixing Midl steel bar fan clamps 15.8 mm (5/8") dia suitable </t>
  </si>
  <si>
    <t>for RCC roof (R.A)</t>
  </si>
  <si>
    <t>Providing and fixing bracket light fancy type superior quality including</t>
  </si>
  <si>
    <t>necessary Electric connection and fixing wall or ceiling etc complete (R.A)</t>
  </si>
  <si>
    <t xml:space="preserve">Main Building </t>
  </si>
  <si>
    <t>Ext: Development</t>
  </si>
  <si>
    <t>Excess/Saving on PC-I     81620.00  ( - )   54600.00    =   27020 Saving</t>
  </si>
  <si>
    <t>DISTRIC</t>
  </si>
  <si>
    <t>Amount of RS:   54600.00</t>
  </si>
  <si>
    <t>SCHEDULE B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</si>
</sst>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4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8"/>
      <color theme="1"/>
      <name val="Constantia"/>
      <family val="1"/>
    </font>
    <font>
      <sz val="9"/>
      <color theme="1"/>
      <name val="Arial"/>
      <family val="2"/>
    </font>
    <font>
      <b/>
      <sz val="12"/>
      <color theme="1"/>
      <name val="BatangChe"/>
      <family val="3"/>
    </font>
    <font>
      <sz val="11"/>
      <color theme="1"/>
      <name val="Arial Narrow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43" fontId="0" fillId="0" borderId="0" xfId="0" applyNumberFormat="1"/>
    <xf numFmtId="0" fontId="0" fillId="0" borderId="0" xfId="0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10" fillId="0" borderId="0" xfId="0" applyFont="1"/>
    <xf numFmtId="43" fontId="10" fillId="0" borderId="0" xfId="1" applyFont="1"/>
    <xf numFmtId="0" fontId="5" fillId="0" borderId="0" xfId="0" applyFont="1"/>
    <xf numFmtId="0" fontId="8" fillId="0" borderId="0" xfId="0" applyFont="1" applyAlignment="1">
      <alignment vertical="top" wrapText="1"/>
    </xf>
    <xf numFmtId="2" fontId="0" fillId="0" borderId="0" xfId="0" applyNumberFormat="1" applyBorder="1" applyAlignment="1">
      <alignment horizontal="center"/>
    </xf>
    <xf numFmtId="4" fontId="0" fillId="0" borderId="0" xfId="0" applyNumberFormat="1"/>
    <xf numFmtId="9" fontId="0" fillId="0" borderId="0" xfId="2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left"/>
    </xf>
    <xf numFmtId="0" fontId="4" fillId="0" borderId="3" xfId="0" applyFont="1" applyBorder="1"/>
    <xf numFmtId="0" fontId="5" fillId="0" borderId="3" xfId="0" applyFont="1" applyBorder="1"/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3" fontId="0" fillId="0" borderId="5" xfId="1" applyFont="1" applyBorder="1"/>
    <xf numFmtId="43" fontId="0" fillId="0" borderId="0" xfId="1" applyFont="1" applyBorder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0" fontId="4" fillId="0" borderId="0" xfId="0" applyFont="1" applyAlignment="1"/>
    <xf numFmtId="0" fontId="5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2"/>
  <sheetViews>
    <sheetView tabSelected="1" showWhiteSpace="0" view="pageLayout" topLeftCell="A55" workbookViewId="0">
      <selection activeCell="M69" sqref="M69"/>
    </sheetView>
  </sheetViews>
  <sheetFormatPr defaultRowHeight="15"/>
  <cols>
    <col min="1" max="1" width="5.85546875" customWidth="1"/>
    <col min="2" max="2" width="15.28515625" customWidth="1"/>
    <col min="3" max="3" width="13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85546875" customWidth="1"/>
    <col min="10" max="10" width="14.42578125" customWidth="1"/>
  </cols>
  <sheetData>
    <row r="1" spans="1:11" ht="18.75">
      <c r="A1" s="70" t="s">
        <v>99</v>
      </c>
      <c r="B1" s="70"/>
      <c r="C1" s="70"/>
      <c r="D1" s="70"/>
      <c r="E1" s="70"/>
      <c r="F1" s="70"/>
      <c r="G1" s="70"/>
      <c r="H1" s="70"/>
      <c r="I1" s="70"/>
      <c r="J1" s="70"/>
      <c r="K1" s="10"/>
    </row>
    <row r="2" spans="1:11" ht="4.5" customHeight="1"/>
    <row r="3" spans="1:11" ht="53.25" customHeight="1">
      <c r="B3" s="55" t="s">
        <v>0</v>
      </c>
      <c r="C3" s="71" t="s">
        <v>89</v>
      </c>
      <c r="D3" s="71"/>
      <c r="E3" s="71"/>
      <c r="F3" s="71"/>
      <c r="G3" s="71"/>
      <c r="H3" s="71"/>
      <c r="I3" s="71"/>
      <c r="J3" s="71"/>
    </row>
    <row r="4" spans="1:11" ht="9.75" customHeight="1">
      <c r="B4" s="55"/>
      <c r="C4" s="53"/>
      <c r="D4" s="51"/>
      <c r="E4" s="51"/>
      <c r="F4" s="51"/>
      <c r="G4" s="51"/>
      <c r="H4" s="51"/>
      <c r="I4" s="60"/>
      <c r="J4" s="51"/>
    </row>
    <row r="5" spans="1:11" ht="23.25" customHeight="1">
      <c r="A5" s="2" t="s">
        <v>1</v>
      </c>
      <c r="B5" s="66" t="s">
        <v>2</v>
      </c>
      <c r="C5" s="66"/>
      <c r="D5" s="67" t="s">
        <v>3</v>
      </c>
      <c r="E5" s="68"/>
      <c r="F5" s="69"/>
      <c r="G5" s="2" t="s">
        <v>4</v>
      </c>
      <c r="H5" s="2" t="s">
        <v>5</v>
      </c>
      <c r="I5" s="67" t="s">
        <v>6</v>
      </c>
      <c r="J5" s="69"/>
    </row>
    <row r="6" spans="1:11" ht="13.5" customHeight="1">
      <c r="B6" s="3" t="s">
        <v>7</v>
      </c>
    </row>
    <row r="7" spans="1:11" ht="13.5" customHeight="1"/>
    <row r="8" spans="1:11" ht="13.5" customHeight="1">
      <c r="A8" s="54">
        <v>1</v>
      </c>
      <c r="B8" t="s">
        <v>8</v>
      </c>
    </row>
    <row r="9" spans="1:11" ht="13.5" customHeight="1">
      <c r="A9" s="54"/>
      <c r="B9" t="s">
        <v>9</v>
      </c>
    </row>
    <row r="10" spans="1:11" ht="13.5" customHeight="1">
      <c r="A10" s="54"/>
    </row>
    <row r="11" spans="1:11" ht="13.5" customHeight="1">
      <c r="A11" s="54"/>
      <c r="D11" s="6" t="s">
        <v>12</v>
      </c>
      <c r="E11" s="7">
        <v>12</v>
      </c>
      <c r="F11" s="6" t="s">
        <v>13</v>
      </c>
      <c r="G11" s="5">
        <v>910</v>
      </c>
      <c r="H11" t="s">
        <v>14</v>
      </c>
      <c r="I11" s="5" t="s">
        <v>33</v>
      </c>
      <c r="J11" s="8">
        <f>E11*G11</f>
        <v>10920</v>
      </c>
    </row>
    <row r="12" spans="1:11" ht="13.5" customHeight="1">
      <c r="A12" s="54"/>
    </row>
    <row r="13" spans="1:11" ht="13.5" customHeight="1">
      <c r="A13" s="54">
        <v>2</v>
      </c>
      <c r="B13" t="s">
        <v>75</v>
      </c>
    </row>
    <row r="14" spans="1:11" ht="13.5" customHeight="1">
      <c r="A14" s="54"/>
      <c r="B14" t="s">
        <v>57</v>
      </c>
    </row>
    <row r="15" spans="1:11" ht="13.5" customHeight="1">
      <c r="A15" s="54"/>
      <c r="D15" s="6" t="s">
        <v>12</v>
      </c>
      <c r="E15" s="7">
        <v>2</v>
      </c>
      <c r="F15" s="6" t="s">
        <v>13</v>
      </c>
      <c r="G15" s="5">
        <v>742</v>
      </c>
      <c r="H15" t="s">
        <v>58</v>
      </c>
      <c r="I15" s="5" t="s">
        <v>33</v>
      </c>
      <c r="J15" s="8">
        <f>E15*G15</f>
        <v>1484</v>
      </c>
    </row>
    <row r="16" spans="1:11" ht="13.5" customHeight="1">
      <c r="A16" s="54"/>
    </row>
    <row r="17" spans="1:10" ht="13.5" customHeight="1">
      <c r="A17" s="54">
        <v>3</v>
      </c>
      <c r="B17" t="s">
        <v>76</v>
      </c>
    </row>
    <row r="18" spans="1:10" ht="13.5" customHeight="1">
      <c r="A18" s="54"/>
      <c r="B18" t="s">
        <v>77</v>
      </c>
    </row>
    <row r="19" spans="1:10" ht="13.5" customHeight="1">
      <c r="A19" s="54"/>
      <c r="B19" t="s">
        <v>10</v>
      </c>
    </row>
    <row r="20" spans="1:10" ht="13.5" customHeight="1">
      <c r="A20" s="54"/>
      <c r="D20" s="6" t="s">
        <v>12</v>
      </c>
      <c r="E20" s="7">
        <v>20</v>
      </c>
      <c r="F20" s="6" t="s">
        <v>15</v>
      </c>
      <c r="G20" s="5">
        <v>118</v>
      </c>
      <c r="H20" t="s">
        <v>16</v>
      </c>
      <c r="I20" s="5" t="s">
        <v>33</v>
      </c>
      <c r="J20" s="8">
        <f>E20*G20</f>
        <v>2360</v>
      </c>
    </row>
    <row r="21" spans="1:10" ht="13.5" customHeight="1">
      <c r="A21" s="54"/>
      <c r="G21" s="4"/>
      <c r="J21" s="8"/>
    </row>
    <row r="22" spans="1:10" ht="13.5" customHeight="1">
      <c r="A22" s="54">
        <v>4</v>
      </c>
      <c r="B22" t="s">
        <v>54</v>
      </c>
      <c r="G22" s="4"/>
      <c r="J22" s="8"/>
    </row>
    <row r="23" spans="1:10" ht="13.5" customHeight="1">
      <c r="A23" s="54"/>
      <c r="B23" t="s">
        <v>78</v>
      </c>
      <c r="G23" s="4"/>
      <c r="J23" s="8"/>
    </row>
    <row r="24" spans="1:10" ht="13.5" customHeight="1">
      <c r="A24" s="54"/>
      <c r="B24" t="s">
        <v>55</v>
      </c>
      <c r="G24" s="4"/>
      <c r="J24" s="8"/>
    </row>
    <row r="25" spans="1:10" ht="13.5" customHeight="1">
      <c r="A25" s="54"/>
      <c r="G25" s="4"/>
      <c r="J25" s="8"/>
    </row>
    <row r="26" spans="1:10" ht="13.5" customHeight="1">
      <c r="A26" s="54"/>
      <c r="D26" s="6" t="s">
        <v>12</v>
      </c>
      <c r="E26" s="7">
        <v>75</v>
      </c>
      <c r="F26" s="6" t="s">
        <v>15</v>
      </c>
      <c r="G26" s="5">
        <v>213</v>
      </c>
      <c r="H26" t="s">
        <v>16</v>
      </c>
      <c r="I26" s="5" t="s">
        <v>33</v>
      </c>
      <c r="J26" s="8">
        <f>E26*G26</f>
        <v>15975</v>
      </c>
    </row>
    <row r="27" spans="1:10" ht="13.5" customHeight="1">
      <c r="A27" s="54"/>
      <c r="G27" s="4"/>
      <c r="J27" s="8"/>
    </row>
    <row r="28" spans="1:10" ht="13.5" customHeight="1">
      <c r="A28" s="54">
        <v>5</v>
      </c>
      <c r="B28" t="s">
        <v>79</v>
      </c>
      <c r="J28" s="8"/>
    </row>
    <row r="29" spans="1:10" ht="13.5" customHeight="1">
      <c r="A29" s="54"/>
      <c r="B29" t="s">
        <v>80</v>
      </c>
      <c r="J29" s="8"/>
    </row>
    <row r="30" spans="1:10" ht="13.5" customHeight="1">
      <c r="A30" s="54"/>
      <c r="D30" s="6" t="s">
        <v>12</v>
      </c>
      <c r="E30" s="7">
        <v>12</v>
      </c>
      <c r="F30" s="6" t="s">
        <v>17</v>
      </c>
      <c r="G30" s="5">
        <v>54</v>
      </c>
      <c r="H30" t="s">
        <v>18</v>
      </c>
      <c r="I30" s="5" t="s">
        <v>33</v>
      </c>
      <c r="J30" s="39">
        <f>E30*G30</f>
        <v>648</v>
      </c>
    </row>
    <row r="31" spans="1:10" ht="13.5" customHeight="1">
      <c r="A31" s="54"/>
      <c r="G31" s="4"/>
      <c r="J31" s="8"/>
    </row>
    <row r="32" spans="1:10" ht="13.5" customHeight="1">
      <c r="A32" s="54">
        <v>6</v>
      </c>
      <c r="B32" t="s">
        <v>81</v>
      </c>
      <c r="J32" s="8"/>
    </row>
    <row r="33" spans="1:11" ht="13.5" customHeight="1">
      <c r="A33" s="54"/>
      <c r="B33" t="s">
        <v>82</v>
      </c>
      <c r="J33" s="8"/>
    </row>
    <row r="34" spans="1:11" ht="13.5" customHeight="1">
      <c r="A34" s="54"/>
      <c r="D34" s="6" t="s">
        <v>12</v>
      </c>
      <c r="E34" s="7">
        <v>2</v>
      </c>
      <c r="F34" s="6" t="s">
        <v>17</v>
      </c>
      <c r="G34" s="5">
        <v>80</v>
      </c>
      <c r="H34" t="s">
        <v>18</v>
      </c>
      <c r="I34" s="5" t="s">
        <v>33</v>
      </c>
      <c r="J34" s="39">
        <f>E34*G34</f>
        <v>160</v>
      </c>
    </row>
    <row r="35" spans="1:11" ht="13.5" customHeight="1">
      <c r="A35" s="54"/>
      <c r="G35" s="4"/>
      <c r="J35" s="8"/>
    </row>
    <row r="36" spans="1:11" ht="13.5" customHeight="1">
      <c r="A36" s="54">
        <v>7</v>
      </c>
      <c r="B36" t="s">
        <v>83</v>
      </c>
      <c r="J36" s="8"/>
    </row>
    <row r="37" spans="1:11" ht="13.5" customHeight="1">
      <c r="A37" s="54"/>
      <c r="B37" t="s">
        <v>84</v>
      </c>
      <c r="J37" s="8"/>
    </row>
    <row r="38" spans="1:11" ht="13.5" customHeight="1">
      <c r="A38" s="54"/>
      <c r="D38" s="6" t="s">
        <v>12</v>
      </c>
      <c r="E38" s="7">
        <v>5</v>
      </c>
      <c r="F38" s="6" t="s">
        <v>17</v>
      </c>
      <c r="G38" s="5">
        <v>74</v>
      </c>
      <c r="H38" t="s">
        <v>19</v>
      </c>
      <c r="I38" s="5" t="s">
        <v>33</v>
      </c>
      <c r="J38" s="8">
        <f>E38*G38</f>
        <v>370</v>
      </c>
    </row>
    <row r="39" spans="1:11" ht="13.5" customHeight="1">
      <c r="A39" s="56"/>
      <c r="G39" s="5"/>
      <c r="J39" s="8"/>
    </row>
    <row r="40" spans="1:11" ht="13.5" customHeight="1">
      <c r="A40" s="64">
        <v>8</v>
      </c>
      <c r="B40" s="16" t="s">
        <v>85</v>
      </c>
      <c r="C40" s="16"/>
      <c r="D40" s="16"/>
      <c r="E40" s="16"/>
      <c r="F40" s="16"/>
      <c r="G40" s="16"/>
      <c r="H40" s="16"/>
      <c r="I40" s="16"/>
      <c r="J40" s="16"/>
    </row>
    <row r="41" spans="1:11" ht="13.5" customHeight="1">
      <c r="A41" s="43"/>
      <c r="B41" s="16" t="s">
        <v>59</v>
      </c>
      <c r="C41" s="16"/>
      <c r="D41" s="16"/>
      <c r="E41" s="16"/>
      <c r="F41" s="16"/>
      <c r="G41" s="16"/>
      <c r="H41" s="16"/>
      <c r="I41" s="16"/>
      <c r="J41" s="16"/>
      <c r="K41" s="44"/>
    </row>
    <row r="42" spans="1:11" ht="13.5" customHeight="1">
      <c r="A42" s="43"/>
      <c r="B42" s="16"/>
      <c r="C42" s="16"/>
      <c r="D42" s="45" t="s">
        <v>12</v>
      </c>
      <c r="E42" s="46">
        <v>3</v>
      </c>
      <c r="F42" s="46" t="s">
        <v>17</v>
      </c>
      <c r="G42" s="47">
        <v>72</v>
      </c>
      <c r="H42" s="31" t="s">
        <v>19</v>
      </c>
      <c r="I42" s="5" t="s">
        <v>33</v>
      </c>
      <c r="J42" s="39">
        <f>E42*G42</f>
        <v>216</v>
      </c>
      <c r="K42" s="44"/>
    </row>
    <row r="43" spans="1:11" ht="13.5" customHeight="1">
      <c r="A43" s="54">
        <v>9</v>
      </c>
      <c r="B43" t="s">
        <v>11</v>
      </c>
      <c r="G43" s="5"/>
      <c r="J43" s="8"/>
    </row>
    <row r="44" spans="1:11" ht="13.5" customHeight="1">
      <c r="A44" s="61"/>
      <c r="G44" s="5"/>
      <c r="J44" s="8"/>
    </row>
    <row r="45" spans="1:11" ht="13.5" customHeight="1">
      <c r="A45" s="54"/>
      <c r="B45" t="s">
        <v>86</v>
      </c>
      <c r="G45" s="5"/>
      <c r="J45" s="8"/>
    </row>
    <row r="46" spans="1:11" ht="13.5" customHeight="1">
      <c r="A46" s="54"/>
      <c r="D46" t="s">
        <v>12</v>
      </c>
      <c r="E46">
        <v>3</v>
      </c>
      <c r="F46" t="s">
        <v>17</v>
      </c>
      <c r="G46" s="5">
        <v>916</v>
      </c>
      <c r="H46" t="s">
        <v>19</v>
      </c>
      <c r="I46" s="5" t="s">
        <v>33</v>
      </c>
      <c r="J46" s="8">
        <f>E46*G46</f>
        <v>2748</v>
      </c>
    </row>
    <row r="47" spans="1:11" ht="13.5" customHeight="1">
      <c r="A47" s="54">
        <v>10</v>
      </c>
      <c r="B47" t="s">
        <v>52</v>
      </c>
    </row>
    <row r="48" spans="1:11" ht="13.5" customHeight="1">
      <c r="A48" s="61"/>
    </row>
    <row r="49" spans="1:22" ht="13.5" customHeight="1">
      <c r="B49" t="s">
        <v>53</v>
      </c>
    </row>
    <row r="50" spans="1:22" ht="13.5" customHeight="1">
      <c r="A50" s="54"/>
      <c r="D50" s="6" t="s">
        <v>12</v>
      </c>
      <c r="E50" s="6">
        <v>1</v>
      </c>
      <c r="F50" s="6" t="s">
        <v>17</v>
      </c>
      <c r="G50" s="4">
        <v>2456</v>
      </c>
      <c r="H50" t="s">
        <v>20</v>
      </c>
      <c r="I50" s="5" t="s">
        <v>33</v>
      </c>
      <c r="J50" s="8">
        <f>E50*G50</f>
        <v>2456</v>
      </c>
      <c r="L50" s="36"/>
      <c r="P50" s="40"/>
      <c r="T50" s="8"/>
    </row>
    <row r="51" spans="1:22" ht="13.5" customHeight="1">
      <c r="A51" s="54">
        <v>11</v>
      </c>
      <c r="B51" t="s">
        <v>87</v>
      </c>
      <c r="G51" s="5"/>
      <c r="J51" s="8"/>
      <c r="L51" s="36"/>
      <c r="M51" s="24"/>
      <c r="N51" s="24"/>
      <c r="O51" s="24"/>
      <c r="P51" s="41"/>
      <c r="Q51" s="24"/>
      <c r="R51" s="24"/>
      <c r="S51" s="24"/>
      <c r="T51" s="42"/>
      <c r="U51" s="24"/>
      <c r="V51" s="24"/>
    </row>
    <row r="52" spans="1:22" ht="13.5" customHeight="1">
      <c r="B52" t="s">
        <v>60</v>
      </c>
      <c r="G52" s="5"/>
      <c r="J52" s="8"/>
      <c r="L52" s="36"/>
      <c r="M52" s="24"/>
      <c r="N52" s="24"/>
      <c r="O52" s="24"/>
      <c r="P52" s="41"/>
      <c r="Q52" s="24"/>
      <c r="R52" s="24"/>
      <c r="S52" s="24"/>
      <c r="T52" s="42"/>
      <c r="U52" s="24"/>
      <c r="V52" s="24"/>
    </row>
    <row r="53" spans="1:22" ht="13.5" customHeight="1">
      <c r="A53" s="54"/>
      <c r="D53" t="s">
        <v>12</v>
      </c>
      <c r="E53">
        <v>3</v>
      </c>
      <c r="F53" t="s">
        <v>17</v>
      </c>
      <c r="G53" s="5">
        <v>3185</v>
      </c>
      <c r="H53" t="s">
        <v>19</v>
      </c>
      <c r="I53" s="5" t="s">
        <v>33</v>
      </c>
      <c r="J53" s="8">
        <f>E53*G53</f>
        <v>9555</v>
      </c>
      <c r="L53" s="36"/>
      <c r="M53" s="24"/>
      <c r="N53" s="24"/>
      <c r="O53" s="24"/>
      <c r="P53" s="41"/>
      <c r="Q53" s="24"/>
      <c r="R53" s="24"/>
      <c r="S53" s="24"/>
      <c r="T53" s="42"/>
      <c r="U53" s="24"/>
      <c r="V53" s="24"/>
    </row>
    <row r="54" spans="1:22" ht="13.5" customHeight="1">
      <c r="A54" s="54"/>
      <c r="J54" s="9"/>
      <c r="L54" s="36"/>
      <c r="M54" s="24"/>
      <c r="N54" s="24"/>
      <c r="O54" s="24"/>
      <c r="P54" s="41"/>
      <c r="Q54" s="24"/>
      <c r="R54" s="24"/>
      <c r="S54" s="24"/>
      <c r="T54" s="42"/>
      <c r="U54" s="24"/>
      <c r="V54" s="24"/>
    </row>
    <row r="55" spans="1:22" ht="13.5" customHeight="1">
      <c r="A55" s="54"/>
      <c r="J55" s="8"/>
      <c r="L55" s="36"/>
      <c r="M55" s="24"/>
      <c r="N55" s="24"/>
      <c r="O55" s="24"/>
      <c r="P55" s="41"/>
      <c r="Q55" s="24"/>
      <c r="R55" s="24"/>
      <c r="S55" s="24"/>
      <c r="T55" s="42"/>
      <c r="U55" s="24"/>
      <c r="V55" s="24"/>
    </row>
    <row r="56" spans="1:22" ht="13.5" customHeight="1">
      <c r="A56" s="54"/>
      <c r="H56" t="s">
        <v>21</v>
      </c>
      <c r="J56" s="8">
        <f>SUM(J11:J53)</f>
        <v>46892</v>
      </c>
      <c r="L56" s="36"/>
      <c r="M56" s="24"/>
      <c r="N56" s="24"/>
      <c r="O56" s="24"/>
      <c r="P56" s="24"/>
      <c r="Q56" s="24"/>
      <c r="R56" s="33"/>
      <c r="S56" s="24"/>
      <c r="T56" s="42"/>
      <c r="U56" s="24"/>
      <c r="V56" s="24"/>
    </row>
    <row r="57" spans="1:22" ht="13.5" customHeight="1">
      <c r="B57" s="3" t="s">
        <v>61</v>
      </c>
      <c r="L57" s="36"/>
      <c r="M57" s="24"/>
      <c r="N57" s="24"/>
      <c r="O57" s="24"/>
      <c r="P57" s="24"/>
      <c r="Q57" s="24"/>
      <c r="R57" s="33"/>
      <c r="S57" s="24"/>
      <c r="T57" s="42"/>
      <c r="U57" s="24"/>
      <c r="V57" s="24"/>
    </row>
    <row r="58" spans="1:22" ht="13.5" customHeight="1">
      <c r="A58" s="36">
        <v>1</v>
      </c>
      <c r="B58" t="s">
        <v>62</v>
      </c>
      <c r="L58" s="36"/>
      <c r="M58" s="24"/>
      <c r="N58" s="24"/>
      <c r="O58" s="24"/>
      <c r="P58" s="24"/>
      <c r="Q58" s="24"/>
      <c r="R58" s="33"/>
      <c r="S58" s="24"/>
      <c r="T58" s="42"/>
      <c r="U58" s="24"/>
      <c r="V58" s="24"/>
    </row>
    <row r="59" spans="1:22" ht="13.5" customHeight="1">
      <c r="A59" s="36"/>
      <c r="B59" t="s">
        <v>63</v>
      </c>
      <c r="L59" s="36"/>
      <c r="M59" s="24"/>
      <c r="N59" s="24"/>
      <c r="O59" s="24"/>
      <c r="P59" s="24"/>
      <c r="Q59" s="24"/>
      <c r="R59" s="33"/>
      <c r="S59" s="24"/>
      <c r="T59" s="42"/>
      <c r="U59" s="24"/>
      <c r="V59" s="24"/>
    </row>
    <row r="60" spans="1:22" ht="13.5" customHeight="1">
      <c r="A60" s="36"/>
      <c r="L60" s="36"/>
      <c r="M60" s="24"/>
      <c r="N60" s="24"/>
      <c r="O60" s="24"/>
      <c r="P60" s="24"/>
      <c r="Q60" s="24"/>
      <c r="R60" s="33"/>
      <c r="S60" s="24"/>
      <c r="T60" s="42"/>
      <c r="U60" s="24"/>
      <c r="V60" s="24"/>
    </row>
    <row r="61" spans="1:22" ht="13.5" customHeight="1">
      <c r="A61" s="36"/>
      <c r="D61" t="s">
        <v>12</v>
      </c>
      <c r="E61">
        <v>9</v>
      </c>
      <c r="F61" t="s">
        <v>17</v>
      </c>
      <c r="H61" t="s">
        <v>19</v>
      </c>
      <c r="J61" s="8"/>
      <c r="L61" s="36"/>
      <c r="M61" s="24"/>
      <c r="N61" s="24"/>
      <c r="O61" s="24"/>
      <c r="P61" s="24"/>
      <c r="Q61" s="24"/>
      <c r="R61" s="33"/>
      <c r="S61" s="24"/>
      <c r="T61" s="42"/>
      <c r="U61" s="24"/>
      <c r="V61" s="24"/>
    </row>
    <row r="62" spans="1:22" ht="13.5" customHeight="1">
      <c r="A62" s="59">
        <v>2</v>
      </c>
      <c r="B62" t="s">
        <v>92</v>
      </c>
      <c r="G62" s="5"/>
      <c r="J62" s="62"/>
      <c r="L62" s="59"/>
      <c r="M62" s="24"/>
      <c r="N62" s="24"/>
      <c r="O62" s="24"/>
      <c r="P62" s="24"/>
      <c r="Q62" s="24"/>
      <c r="R62" s="33"/>
      <c r="S62" s="24"/>
      <c r="T62" s="42"/>
      <c r="U62" s="24"/>
      <c r="V62" s="24"/>
    </row>
    <row r="63" spans="1:22" ht="13.5" customHeight="1">
      <c r="A63" s="59"/>
      <c r="B63" t="s">
        <v>93</v>
      </c>
      <c r="G63" s="5"/>
      <c r="J63" s="62"/>
      <c r="L63" s="59"/>
      <c r="M63" s="24"/>
      <c r="N63" s="24"/>
      <c r="O63" s="24"/>
      <c r="P63" s="24"/>
      <c r="Q63" s="24"/>
      <c r="R63" s="33"/>
      <c r="S63" s="24"/>
      <c r="T63" s="42"/>
      <c r="U63" s="24"/>
      <c r="V63" s="24"/>
    </row>
    <row r="64" spans="1:22" ht="13.5" customHeight="1">
      <c r="A64" s="59"/>
      <c r="G64" s="5"/>
      <c r="J64" s="62"/>
      <c r="L64" s="59"/>
      <c r="M64" s="24"/>
      <c r="N64" s="24"/>
      <c r="O64" s="24"/>
      <c r="P64" s="24"/>
      <c r="Q64" s="24"/>
      <c r="R64" s="33"/>
      <c r="S64" s="24"/>
      <c r="T64" s="42"/>
      <c r="U64" s="24"/>
      <c r="V64" s="24"/>
    </row>
    <row r="65" spans="1:22" ht="13.5" customHeight="1">
      <c r="A65" s="59"/>
      <c r="D65" t="s">
        <v>12</v>
      </c>
      <c r="E65">
        <v>4</v>
      </c>
      <c r="F65" t="s">
        <v>17</v>
      </c>
      <c r="G65" s="5"/>
      <c r="H65" t="s">
        <v>19</v>
      </c>
      <c r="I65" s="5" t="s">
        <v>33</v>
      </c>
      <c r="J65" s="8"/>
      <c r="L65" s="59"/>
      <c r="M65" s="24"/>
      <c r="N65" s="24"/>
      <c r="O65" s="24"/>
      <c r="P65" s="24"/>
      <c r="Q65" s="24"/>
      <c r="R65" s="33"/>
      <c r="S65" s="24"/>
      <c r="T65" s="42"/>
      <c r="U65" s="24"/>
      <c r="V65" s="24"/>
    </row>
    <row r="66" spans="1:22" ht="13.5" customHeight="1">
      <c r="A66" s="59"/>
      <c r="G66" s="5"/>
      <c r="J66" s="62"/>
      <c r="L66" s="59"/>
      <c r="M66" s="24"/>
      <c r="N66" s="24"/>
      <c r="O66" s="24"/>
      <c r="P66" s="24"/>
      <c r="Q66" s="24"/>
      <c r="R66" s="33"/>
      <c r="S66" s="24"/>
      <c r="T66" s="42"/>
      <c r="U66" s="24"/>
      <c r="V66" s="24"/>
    </row>
    <row r="67" spans="1:22" ht="13.5" customHeight="1">
      <c r="A67" s="59">
        <v>3</v>
      </c>
      <c r="B67" t="s">
        <v>64</v>
      </c>
      <c r="G67" s="5"/>
      <c r="J67" s="62"/>
      <c r="L67" s="59"/>
      <c r="M67" s="24"/>
      <c r="N67" s="24"/>
      <c r="O67" s="24"/>
      <c r="P67" s="24"/>
      <c r="Q67" s="24"/>
      <c r="R67" s="33"/>
      <c r="S67" s="24"/>
      <c r="T67" s="42"/>
      <c r="U67" s="24"/>
      <c r="V67" s="24"/>
    </row>
    <row r="68" spans="1:22" ht="13.5" customHeight="1">
      <c r="A68" s="59"/>
      <c r="B68" t="s">
        <v>65</v>
      </c>
      <c r="G68" s="5"/>
      <c r="J68" s="62"/>
      <c r="L68" s="59"/>
      <c r="M68" s="24"/>
      <c r="N68" s="24"/>
      <c r="O68" s="24"/>
      <c r="P68" s="24"/>
      <c r="Q68" s="24"/>
      <c r="R68" s="33"/>
      <c r="S68" s="24"/>
      <c r="T68" s="42"/>
      <c r="U68" s="24"/>
      <c r="V68" s="24"/>
    </row>
    <row r="69" spans="1:22" ht="13.5" customHeight="1">
      <c r="A69" s="59"/>
      <c r="G69" s="5"/>
      <c r="J69" s="62"/>
      <c r="L69" s="59"/>
      <c r="M69" s="24"/>
      <c r="N69" s="24"/>
      <c r="O69" s="24"/>
      <c r="P69" s="24"/>
      <c r="Q69" s="24"/>
      <c r="R69" s="33"/>
      <c r="S69" s="24"/>
      <c r="T69" s="42"/>
      <c r="U69" s="24"/>
      <c r="V69" s="24"/>
    </row>
    <row r="70" spans="1:22" ht="13.5" customHeight="1">
      <c r="A70" s="59"/>
      <c r="D70" t="s">
        <v>12</v>
      </c>
      <c r="E70">
        <v>3</v>
      </c>
      <c r="F70" t="s">
        <v>17</v>
      </c>
      <c r="G70" s="5"/>
      <c r="H70" t="s">
        <v>19</v>
      </c>
      <c r="I70" s="5" t="s">
        <v>33</v>
      </c>
      <c r="J70" s="8"/>
      <c r="L70" s="59"/>
      <c r="M70" s="24"/>
      <c r="N70" s="24"/>
      <c r="O70" s="24"/>
      <c r="P70" s="24"/>
      <c r="Q70" s="24"/>
      <c r="R70" s="33"/>
      <c r="S70" s="24"/>
      <c r="T70" s="42"/>
      <c r="U70" s="24"/>
      <c r="V70" s="24"/>
    </row>
    <row r="71" spans="1:22" ht="13.5" customHeight="1">
      <c r="A71" s="59"/>
      <c r="G71" s="5"/>
      <c r="J71" s="62"/>
      <c r="L71" s="59"/>
      <c r="M71" s="24"/>
      <c r="N71" s="24"/>
      <c r="O71" s="24"/>
      <c r="P71" s="24"/>
      <c r="Q71" s="24"/>
      <c r="R71" s="33"/>
      <c r="S71" s="24"/>
      <c r="T71" s="42"/>
      <c r="U71" s="24"/>
      <c r="V71" s="24"/>
    </row>
    <row r="72" spans="1:22" ht="13.5" customHeight="1">
      <c r="A72" s="59">
        <v>4</v>
      </c>
      <c r="B72" t="s">
        <v>90</v>
      </c>
      <c r="G72" s="5"/>
      <c r="J72" s="62"/>
      <c r="L72" s="59"/>
      <c r="M72" s="24"/>
      <c r="N72" s="24"/>
      <c r="O72" s="24"/>
      <c r="P72" s="24"/>
      <c r="Q72" s="24"/>
      <c r="R72" s="33"/>
      <c r="S72" s="24"/>
      <c r="T72" s="42"/>
      <c r="U72" s="24"/>
      <c r="V72" s="24"/>
    </row>
    <row r="73" spans="1:22" ht="13.5" customHeight="1">
      <c r="A73" s="59"/>
      <c r="B73" t="s">
        <v>91</v>
      </c>
      <c r="G73" s="5"/>
      <c r="J73" s="62"/>
      <c r="L73" s="59"/>
      <c r="M73" s="24"/>
      <c r="N73" s="24"/>
      <c r="O73" s="24"/>
      <c r="P73" s="24"/>
      <c r="Q73" s="24"/>
      <c r="R73" s="33"/>
      <c r="S73" s="24"/>
      <c r="T73" s="42"/>
      <c r="U73" s="24"/>
      <c r="V73" s="24"/>
    </row>
    <row r="74" spans="1:22" ht="13.5" customHeight="1">
      <c r="A74" s="59"/>
      <c r="G74" s="5"/>
      <c r="J74" s="62"/>
      <c r="L74" s="59"/>
      <c r="M74" s="24"/>
      <c r="N74" s="24"/>
      <c r="O74" s="24"/>
      <c r="P74" s="24"/>
      <c r="Q74" s="24"/>
      <c r="R74" s="33"/>
      <c r="S74" s="24"/>
      <c r="T74" s="42"/>
      <c r="U74" s="24"/>
      <c r="V74" s="24"/>
    </row>
    <row r="75" spans="1:22" ht="13.5" customHeight="1">
      <c r="A75" s="59"/>
      <c r="D75" t="s">
        <v>12</v>
      </c>
      <c r="E75">
        <v>3</v>
      </c>
      <c r="F75" t="s">
        <v>17</v>
      </c>
      <c r="G75" s="5"/>
      <c r="H75" t="s">
        <v>19</v>
      </c>
      <c r="I75" s="5" t="s">
        <v>33</v>
      </c>
      <c r="J75" s="8"/>
      <c r="L75" s="59"/>
      <c r="M75" s="24"/>
      <c r="N75" s="24"/>
      <c r="O75" s="24"/>
      <c r="P75" s="24"/>
      <c r="Q75" s="24"/>
      <c r="R75" s="33"/>
      <c r="S75" s="24"/>
      <c r="T75" s="42"/>
      <c r="U75" s="24"/>
      <c r="V75" s="24"/>
    </row>
    <row r="76" spans="1:22" ht="13.5" customHeight="1">
      <c r="A76" s="59"/>
      <c r="G76" s="5"/>
      <c r="J76" s="62"/>
      <c r="L76" s="59"/>
      <c r="M76" s="24"/>
      <c r="N76" s="24"/>
      <c r="O76" s="24"/>
      <c r="P76" s="24"/>
      <c r="Q76" s="24"/>
      <c r="R76" s="33"/>
      <c r="S76" s="24"/>
      <c r="T76" s="42"/>
      <c r="U76" s="24"/>
      <c r="V76" s="24"/>
    </row>
    <row r="77" spans="1:22" ht="13.5" customHeight="1">
      <c r="A77" s="59">
        <v>5</v>
      </c>
      <c r="B77" t="s">
        <v>66</v>
      </c>
      <c r="G77" s="5"/>
      <c r="J77" s="62"/>
      <c r="L77" s="59"/>
      <c r="M77" s="24"/>
      <c r="N77" s="24"/>
      <c r="O77" s="24"/>
      <c r="P77" s="24"/>
      <c r="Q77" s="24"/>
      <c r="R77" s="33"/>
      <c r="S77" s="24"/>
      <c r="T77" s="42"/>
      <c r="U77" s="24"/>
      <c r="V77" s="24"/>
    </row>
    <row r="78" spans="1:22" ht="13.5" customHeight="1">
      <c r="A78" s="59"/>
      <c r="G78" s="5"/>
      <c r="J78" s="62"/>
      <c r="L78" s="59"/>
      <c r="M78" s="24"/>
      <c r="N78" s="24"/>
      <c r="O78" s="24"/>
      <c r="P78" s="24"/>
      <c r="Q78" s="24"/>
      <c r="R78" s="33"/>
      <c r="S78" s="24"/>
      <c r="T78" s="42"/>
      <c r="U78" s="24"/>
      <c r="V78" s="24"/>
    </row>
    <row r="79" spans="1:22" ht="13.5" customHeight="1">
      <c r="A79" s="59"/>
      <c r="D79" t="s">
        <v>12</v>
      </c>
      <c r="E79">
        <v>3</v>
      </c>
      <c r="F79" t="s">
        <v>17</v>
      </c>
      <c r="G79" s="5"/>
      <c r="H79" t="s">
        <v>19</v>
      </c>
      <c r="I79" s="5" t="s">
        <v>33</v>
      </c>
      <c r="J79" s="8"/>
      <c r="L79" s="36"/>
      <c r="M79" s="24"/>
      <c r="N79" s="24"/>
      <c r="O79" s="24"/>
      <c r="P79" s="24"/>
      <c r="Q79" s="24"/>
      <c r="R79" s="33"/>
      <c r="S79" s="24"/>
      <c r="T79" s="42"/>
      <c r="U79" s="24"/>
      <c r="V79" s="24"/>
    </row>
    <row r="80" spans="1:22" ht="13.5" customHeight="1">
      <c r="J80" s="9"/>
      <c r="L80" s="36"/>
      <c r="M80" s="24"/>
      <c r="N80" s="24"/>
      <c r="O80" s="24"/>
      <c r="P80" s="24"/>
      <c r="Q80" s="24"/>
      <c r="R80" s="33"/>
      <c r="S80" s="24"/>
      <c r="T80" s="42"/>
      <c r="U80" s="24"/>
      <c r="V80" s="24"/>
    </row>
    <row r="81" spans="1:22" ht="13.5" customHeight="1">
      <c r="J81" s="8"/>
      <c r="L81" s="36"/>
      <c r="M81" s="24"/>
      <c r="N81" s="24"/>
      <c r="O81" s="24"/>
      <c r="P81" s="24"/>
      <c r="Q81" s="24"/>
      <c r="R81" s="33"/>
      <c r="S81" s="24"/>
      <c r="T81" s="42"/>
      <c r="U81" s="24"/>
      <c r="V81" s="24"/>
    </row>
    <row r="82" spans="1:22" ht="13.5" customHeight="1">
      <c r="G82" s="72" t="s">
        <v>67</v>
      </c>
      <c r="H82" s="72"/>
      <c r="I82" s="59"/>
      <c r="J82" s="8"/>
      <c r="L82" s="36"/>
      <c r="M82" s="24"/>
      <c r="N82" s="24"/>
      <c r="O82" s="24"/>
      <c r="P82" s="24"/>
      <c r="Q82" s="24"/>
      <c r="R82" s="33"/>
      <c r="S82" s="24"/>
      <c r="T82" s="42"/>
      <c r="U82" s="24"/>
      <c r="V82" s="24"/>
    </row>
    <row r="83" spans="1:22" ht="13.5" customHeight="1">
      <c r="A83" s="59"/>
      <c r="J83" s="8"/>
      <c r="L83" s="36"/>
      <c r="M83" s="24"/>
      <c r="N83" s="24"/>
      <c r="O83" s="24"/>
      <c r="P83" s="24"/>
      <c r="Q83" s="24"/>
      <c r="R83" s="33"/>
      <c r="S83" s="24"/>
      <c r="T83" s="42"/>
      <c r="U83" s="24"/>
      <c r="V83" s="24"/>
    </row>
    <row r="84" spans="1:22" ht="13.5" customHeight="1">
      <c r="A84" s="59"/>
      <c r="G84" s="72" t="s">
        <v>68</v>
      </c>
      <c r="H84" s="72"/>
      <c r="I84" s="59"/>
      <c r="J84" s="8"/>
      <c r="L84" s="36"/>
      <c r="M84" s="24"/>
      <c r="N84" s="24"/>
      <c r="O84" s="24"/>
      <c r="P84" s="24"/>
      <c r="Q84" s="24"/>
      <c r="R84" s="33"/>
      <c r="S84" s="24"/>
      <c r="T84" s="42"/>
      <c r="U84" s="24"/>
      <c r="V84" s="24"/>
    </row>
    <row r="85" spans="1:22" ht="13.5" customHeight="1">
      <c r="A85" s="36"/>
      <c r="J85" s="9"/>
      <c r="L85" s="36"/>
      <c r="M85" s="24"/>
      <c r="N85" s="24"/>
      <c r="O85" s="24"/>
      <c r="P85" s="24"/>
      <c r="Q85" s="24"/>
      <c r="R85" s="33"/>
      <c r="S85" s="24"/>
      <c r="T85" s="42"/>
      <c r="U85" s="24"/>
      <c r="V85" s="24"/>
    </row>
    <row r="86" spans="1:22" ht="13.5" customHeight="1">
      <c r="A86" s="1"/>
      <c r="L86" s="36"/>
      <c r="M86" s="24"/>
      <c r="N86" s="24"/>
      <c r="O86" s="24"/>
      <c r="P86" s="24"/>
      <c r="Q86" s="24"/>
      <c r="R86" s="33"/>
      <c r="S86" s="24"/>
      <c r="T86" s="42"/>
      <c r="U86" s="24"/>
      <c r="V86" s="24"/>
    </row>
    <row r="87" spans="1:22" ht="13.5" customHeight="1">
      <c r="A87" s="36"/>
      <c r="G87" s="72" t="s">
        <v>69</v>
      </c>
      <c r="H87" s="72"/>
      <c r="I87" s="59"/>
      <c r="J87" s="8"/>
      <c r="L87" s="36"/>
      <c r="M87" s="24"/>
      <c r="N87" s="24"/>
      <c r="O87" s="24"/>
      <c r="P87" s="24"/>
      <c r="Q87" s="24"/>
      <c r="R87" s="33"/>
      <c r="S87" s="24"/>
      <c r="T87" s="42"/>
      <c r="U87" s="24"/>
      <c r="V87" s="24"/>
    </row>
    <row r="88" spans="1:22" ht="13.5" customHeight="1">
      <c r="A88" s="36"/>
      <c r="G88" s="36"/>
      <c r="H88" s="36"/>
      <c r="I88" s="59"/>
      <c r="J88" s="8"/>
      <c r="L88" s="36"/>
      <c r="M88" s="24"/>
      <c r="N88" s="24"/>
      <c r="O88" s="24"/>
      <c r="P88" s="24"/>
      <c r="Q88" s="24"/>
      <c r="R88" s="33"/>
      <c r="S88" s="24"/>
      <c r="T88" s="42"/>
      <c r="U88" s="24"/>
      <c r="V88" s="24"/>
    </row>
    <row r="89" spans="1:22" ht="13.5" customHeight="1">
      <c r="A89" s="36"/>
      <c r="G89" s="36"/>
      <c r="H89" s="52" t="s">
        <v>74</v>
      </c>
      <c r="I89" s="59"/>
      <c r="J89" s="8"/>
      <c r="L89" s="36"/>
      <c r="M89" s="24"/>
      <c r="N89" s="24"/>
      <c r="O89" s="24"/>
      <c r="P89" s="24"/>
      <c r="Q89" s="24"/>
      <c r="R89" s="33"/>
      <c r="S89" s="24"/>
      <c r="T89" s="42"/>
      <c r="U89" s="24"/>
      <c r="V89" s="24"/>
    </row>
    <row r="90" spans="1:22" ht="13.5" customHeight="1">
      <c r="A90" s="59"/>
      <c r="G90" s="59"/>
      <c r="H90" s="59"/>
      <c r="I90" s="59"/>
      <c r="J90" s="8"/>
      <c r="L90" s="59"/>
      <c r="M90" s="24"/>
      <c r="N90" s="24"/>
      <c r="O90" s="24"/>
      <c r="P90" s="24"/>
      <c r="Q90" s="24"/>
      <c r="R90" s="33"/>
      <c r="S90" s="24"/>
      <c r="T90" s="42"/>
      <c r="U90" s="24"/>
      <c r="V90" s="24"/>
    </row>
    <row r="91" spans="1:22" ht="13.5" customHeight="1">
      <c r="A91" s="59"/>
      <c r="G91" s="59"/>
      <c r="H91" s="59"/>
      <c r="I91" s="59"/>
      <c r="J91" s="8"/>
      <c r="L91" s="59"/>
      <c r="M91" s="24"/>
      <c r="N91" s="24"/>
      <c r="O91" s="24"/>
      <c r="P91" s="24"/>
      <c r="Q91" s="24"/>
      <c r="R91" s="33"/>
      <c r="S91" s="24"/>
      <c r="T91" s="42"/>
      <c r="U91" s="24"/>
      <c r="V91" s="24"/>
    </row>
    <row r="92" spans="1:22" ht="13.5" customHeight="1"/>
  </sheetData>
  <mergeCells count="8">
    <mergeCell ref="B5:C5"/>
    <mergeCell ref="D5:F5"/>
    <mergeCell ref="A1:J1"/>
    <mergeCell ref="C3:J3"/>
    <mergeCell ref="G82:H82"/>
    <mergeCell ref="G84:H84"/>
    <mergeCell ref="G87:H87"/>
    <mergeCell ref="I5:J5"/>
  </mergeCells>
  <pageMargins left="0.7" right="0.41" top="0.43" bottom="0.46" header="0.2" footer="0.2"/>
  <pageSetup paperSize="9" orientation="portrait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22"/>
  <sheetViews>
    <sheetView workbookViewId="0">
      <selection sqref="A1:F23"/>
    </sheetView>
  </sheetViews>
  <sheetFormatPr defaultRowHeight="15"/>
  <cols>
    <col min="1" max="1" width="8.140625" customWidth="1"/>
    <col min="2" max="2" width="18.85546875" customWidth="1"/>
    <col min="3" max="3" width="29.140625" customWidth="1"/>
    <col min="4" max="4" width="4.5703125" customWidth="1"/>
    <col min="5" max="5" width="11.85546875" customWidth="1"/>
    <col min="6" max="6" width="10.85546875" customWidth="1"/>
  </cols>
  <sheetData>
    <row r="1" spans="1:9" ht="23.25">
      <c r="A1" s="74" t="s">
        <v>31</v>
      </c>
      <c r="B1" s="74"/>
      <c r="C1" s="74"/>
      <c r="D1" s="74"/>
      <c r="E1" s="74"/>
      <c r="F1" s="74"/>
    </row>
    <row r="3" spans="1:9" ht="64.5" customHeight="1">
      <c r="B3" s="55" t="s">
        <v>23</v>
      </c>
      <c r="C3" s="71" t="s">
        <v>88</v>
      </c>
      <c r="D3" s="71"/>
      <c r="E3" s="71"/>
      <c r="F3" s="71"/>
      <c r="G3" s="58"/>
      <c r="H3" s="58"/>
      <c r="I3" s="58"/>
    </row>
    <row r="4" spans="1:9" ht="10.5" customHeight="1">
      <c r="C4" s="73"/>
      <c r="D4" s="73"/>
      <c r="E4" s="73"/>
      <c r="F4" s="73"/>
      <c r="G4" s="38"/>
      <c r="H4" s="38"/>
      <c r="I4" s="38"/>
    </row>
    <row r="5" spans="1:9" ht="21.75" customHeight="1">
      <c r="C5" s="37"/>
      <c r="D5" s="37"/>
      <c r="E5" s="37"/>
      <c r="F5" s="37"/>
      <c r="G5" s="38"/>
      <c r="H5" s="38"/>
      <c r="I5" s="38"/>
    </row>
    <row r="6" spans="1:9">
      <c r="A6" s="23"/>
    </row>
    <row r="7" spans="1:9">
      <c r="A7" s="23">
        <v>1</v>
      </c>
      <c r="B7" t="s">
        <v>32</v>
      </c>
      <c r="D7" t="s">
        <v>33</v>
      </c>
      <c r="E7" s="12">
        <f>Sheet1!J56</f>
        <v>46892</v>
      </c>
    </row>
    <row r="8" spans="1:9">
      <c r="A8" s="23"/>
      <c r="E8" s="11"/>
    </row>
    <row r="9" spans="1:9">
      <c r="A9" s="23"/>
    </row>
    <row r="10" spans="1:9">
      <c r="A10" s="23"/>
      <c r="C10" t="s">
        <v>73</v>
      </c>
      <c r="D10" t="s">
        <v>33</v>
      </c>
      <c r="E10" s="13">
        <f>SUM(E7:E9)</f>
        <v>46892</v>
      </c>
    </row>
    <row r="11" spans="1:9">
      <c r="A11" s="23"/>
    </row>
    <row r="12" spans="1:9">
      <c r="A12" s="36">
        <v>2</v>
      </c>
      <c r="B12" t="s">
        <v>56</v>
      </c>
      <c r="D12" t="s">
        <v>33</v>
      </c>
      <c r="E12" s="12">
        <f>Sheet1!J82</f>
        <v>0</v>
      </c>
    </row>
    <row r="13" spans="1:9">
      <c r="A13" s="57"/>
      <c r="E13" s="12"/>
    </row>
    <row r="14" spans="1:9">
      <c r="A14" s="48"/>
      <c r="E14" s="49"/>
    </row>
    <row r="15" spans="1:9">
      <c r="A15" s="48"/>
      <c r="E15" s="50"/>
    </row>
    <row r="16" spans="1:9">
      <c r="C16" s="48" t="s">
        <v>28</v>
      </c>
      <c r="D16" t="s">
        <v>33</v>
      </c>
      <c r="E16" s="34">
        <f>SUM(E10:E13)</f>
        <v>46892</v>
      </c>
    </row>
    <row r="18" spans="2:6">
      <c r="C18" t="s">
        <v>72</v>
      </c>
      <c r="D18" t="s">
        <v>33</v>
      </c>
      <c r="E18" s="12">
        <v>54600</v>
      </c>
    </row>
    <row r="19" spans="2:6">
      <c r="E19" s="12"/>
    </row>
    <row r="22" spans="2:6" ht="57.75" customHeight="1">
      <c r="B22" s="14" t="s">
        <v>30</v>
      </c>
      <c r="D22" s="65" t="s">
        <v>29</v>
      </c>
      <c r="E22" s="65"/>
      <c r="F22" s="65"/>
    </row>
  </sheetData>
  <mergeCells count="4">
    <mergeCell ref="C3:F3"/>
    <mergeCell ref="D22:F22"/>
    <mergeCell ref="C4:F4"/>
    <mergeCell ref="A1:F1"/>
  </mergeCells>
  <pageMargins left="0.7" right="0.7" top="0.75" bottom="0.75" header="0.3" footer="0.3"/>
  <pageSetup paperSize="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1"/>
  <sheetViews>
    <sheetView workbookViewId="0">
      <selection activeCell="C3" sqref="C3:F3"/>
    </sheetView>
  </sheetViews>
  <sheetFormatPr defaultRowHeight="15"/>
  <cols>
    <col min="1" max="1" width="6.140625" customWidth="1"/>
    <col min="2" max="2" width="19.7109375" customWidth="1"/>
    <col min="3" max="3" width="15.85546875" customWidth="1"/>
    <col min="4" max="4" width="18.28515625" customWidth="1"/>
    <col min="5" max="5" width="17.42578125" customWidth="1"/>
  </cols>
  <sheetData>
    <row r="1" spans="1:10" ht="15.75">
      <c r="A1" s="77" t="s">
        <v>22</v>
      </c>
      <c r="B1" s="77"/>
      <c r="C1" s="77"/>
      <c r="D1" s="77"/>
      <c r="E1" s="77"/>
      <c r="F1" s="77"/>
    </row>
    <row r="3" spans="1:10" ht="57.75" customHeight="1">
      <c r="B3" s="38" t="s">
        <v>70</v>
      </c>
      <c r="C3" s="71" t="s">
        <v>88</v>
      </c>
      <c r="D3" s="71"/>
      <c r="E3" s="71"/>
      <c r="F3" s="71"/>
      <c r="G3" s="38"/>
      <c r="H3" s="38"/>
      <c r="I3" s="38"/>
    </row>
    <row r="4" spans="1:10" ht="4.5" hidden="1" customHeight="1">
      <c r="B4" s="14"/>
      <c r="C4" s="14"/>
      <c r="D4" s="14"/>
      <c r="E4" s="14"/>
      <c r="F4" s="14"/>
    </row>
    <row r="5" spans="1:10" ht="6.75" hidden="1" customHeight="1">
      <c r="B5" s="14"/>
      <c r="C5" s="14"/>
      <c r="D5" s="14"/>
      <c r="E5" s="14"/>
      <c r="F5" s="14"/>
    </row>
    <row r="6" spans="1:10" ht="35.25" customHeight="1">
      <c r="A6" s="26" t="s">
        <v>1</v>
      </c>
      <c r="B6" s="26" t="s">
        <v>24</v>
      </c>
      <c r="C6" s="26" t="s">
        <v>25</v>
      </c>
      <c r="D6" s="27" t="s">
        <v>26</v>
      </c>
      <c r="E6" s="75" t="s">
        <v>27</v>
      </c>
      <c r="F6" s="76"/>
    </row>
    <row r="8" spans="1:10" ht="20.100000000000001" customHeight="1">
      <c r="A8" s="25">
        <v>1</v>
      </c>
      <c r="B8" s="16" t="s">
        <v>94</v>
      </c>
      <c r="C8" s="30">
        <v>956120</v>
      </c>
      <c r="D8" s="30"/>
      <c r="E8" s="29"/>
    </row>
    <row r="9" spans="1:10" ht="20.100000000000001" customHeight="1">
      <c r="A9" s="25">
        <v>2</v>
      </c>
      <c r="B9" s="63" t="s">
        <v>71</v>
      </c>
      <c r="C9" s="30">
        <v>81620</v>
      </c>
      <c r="D9" s="30">
        <f>C9</f>
        <v>81620</v>
      </c>
      <c r="E9" s="30">
        <v>54600</v>
      </c>
    </row>
    <row r="10" spans="1:10" ht="20.100000000000001" customHeight="1">
      <c r="A10" s="25">
        <v>3</v>
      </c>
      <c r="B10" s="16" t="s">
        <v>95</v>
      </c>
      <c r="C10" s="30">
        <v>155661</v>
      </c>
      <c r="D10" s="30"/>
      <c r="E10" s="30"/>
    </row>
    <row r="11" spans="1:10" ht="15" customHeight="1">
      <c r="A11" s="28"/>
      <c r="C11" s="11"/>
      <c r="D11" s="11"/>
      <c r="E11" s="11"/>
    </row>
    <row r="12" spans="1:10" ht="15" customHeight="1">
      <c r="A12" s="28"/>
    </row>
    <row r="13" spans="1:10" ht="15" customHeight="1">
      <c r="A13" s="28"/>
      <c r="B13" t="s">
        <v>28</v>
      </c>
      <c r="C13" s="13">
        <f>SUM(C8:C12)</f>
        <v>1193401</v>
      </c>
      <c r="D13" s="13">
        <f>SUM(D8:D12)</f>
        <v>81620</v>
      </c>
      <c r="E13" s="13">
        <f>SUM(E9:E10)</f>
        <v>54600</v>
      </c>
    </row>
    <row r="16" spans="1:10">
      <c r="B16" s="31" t="s">
        <v>96</v>
      </c>
      <c r="C16" s="31"/>
      <c r="D16" s="31"/>
      <c r="H16" s="35"/>
      <c r="J16">
        <f>135200-122000</f>
        <v>13200</v>
      </c>
    </row>
    <row r="18" spans="2:5">
      <c r="C18" s="5"/>
    </row>
    <row r="19" spans="2:5">
      <c r="C19" s="5"/>
    </row>
    <row r="21" spans="2:5" ht="48" customHeight="1">
      <c r="B21" s="14" t="s">
        <v>30</v>
      </c>
      <c r="D21" s="65" t="s">
        <v>29</v>
      </c>
      <c r="E21" s="65"/>
    </row>
  </sheetData>
  <mergeCells count="4">
    <mergeCell ref="D21:E21"/>
    <mergeCell ref="C3:F3"/>
    <mergeCell ref="E6:F6"/>
    <mergeCell ref="A1:F1"/>
  </mergeCells>
  <pageMargins left="0.7" right="0.52" top="0.75" bottom="0.75" header="0.3" footer="0.3"/>
  <pageSetup paperSize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2"/>
  <sheetViews>
    <sheetView workbookViewId="0">
      <selection activeCell="C25" sqref="C25"/>
    </sheetView>
  </sheetViews>
  <sheetFormatPr defaultRowHeight="15"/>
  <cols>
    <col min="1" max="1" width="3.140625" customWidth="1"/>
    <col min="2" max="2" width="18.5703125" customWidth="1"/>
    <col min="3" max="3" width="68.140625" customWidth="1"/>
  </cols>
  <sheetData>
    <row r="1" spans="1:6" ht="23.25">
      <c r="A1" s="78" t="s">
        <v>34</v>
      </c>
      <c r="B1" s="78"/>
      <c r="C1" s="78"/>
    </row>
    <row r="2" spans="1:6" ht="23.25">
      <c r="A2" s="21"/>
      <c r="B2" s="21"/>
      <c r="C2" s="21"/>
    </row>
    <row r="3" spans="1:6" ht="23.25">
      <c r="A3" s="21"/>
      <c r="B3" s="15" t="s">
        <v>35</v>
      </c>
      <c r="C3" s="15" t="s">
        <v>41</v>
      </c>
    </row>
    <row r="4" spans="1:6">
      <c r="B4" s="16"/>
      <c r="C4" s="16" t="s">
        <v>42</v>
      </c>
    </row>
    <row r="5" spans="1:6">
      <c r="B5" s="16"/>
      <c r="C5" s="16" t="s">
        <v>43</v>
      </c>
    </row>
    <row r="6" spans="1:6">
      <c r="B6" s="16"/>
      <c r="C6" s="16"/>
    </row>
    <row r="7" spans="1:6">
      <c r="B7" s="16" t="s">
        <v>36</v>
      </c>
      <c r="C7" s="16" t="s">
        <v>44</v>
      </c>
    </row>
    <row r="8" spans="1:6">
      <c r="B8" s="16"/>
      <c r="C8" s="16" t="s">
        <v>45</v>
      </c>
    </row>
    <row r="9" spans="1:6">
      <c r="B9" s="16"/>
      <c r="C9" s="16" t="s">
        <v>46</v>
      </c>
    </row>
    <row r="10" spans="1:6">
      <c r="B10" s="16"/>
      <c r="C10" s="16"/>
    </row>
    <row r="11" spans="1:6">
      <c r="B11" s="16" t="s">
        <v>47</v>
      </c>
      <c r="C11" s="16" t="s">
        <v>97</v>
      </c>
    </row>
    <row r="12" spans="1:6">
      <c r="B12" s="16"/>
      <c r="C12" s="16"/>
    </row>
    <row r="13" spans="1:6">
      <c r="B13" s="16"/>
      <c r="C13" s="16"/>
    </row>
    <row r="14" spans="1:6">
      <c r="B14" s="16"/>
      <c r="C14" s="16"/>
    </row>
    <row r="15" spans="1:6" ht="63.75" customHeight="1">
      <c r="B15" s="17" t="s">
        <v>37</v>
      </c>
      <c r="C15" s="58" t="s">
        <v>88</v>
      </c>
      <c r="D15" s="58"/>
      <c r="E15" s="58"/>
      <c r="F15" s="58"/>
    </row>
    <row r="16" spans="1:6">
      <c r="B16" s="16"/>
      <c r="C16" s="32"/>
      <c r="D16" s="32"/>
      <c r="E16" s="32"/>
    </row>
    <row r="17" spans="2:3">
      <c r="B17" s="16"/>
      <c r="C17" s="16"/>
    </row>
    <row r="18" spans="2:3">
      <c r="B18" s="16"/>
      <c r="C18" s="16"/>
    </row>
    <row r="19" spans="2:3" ht="19.5" customHeight="1">
      <c r="B19" s="18"/>
      <c r="C19" s="19" t="s">
        <v>38</v>
      </c>
    </row>
    <row r="20" spans="2:3">
      <c r="B20" s="16" t="s">
        <v>48</v>
      </c>
      <c r="C20" s="20"/>
    </row>
    <row r="21" spans="2:3">
      <c r="B21" s="16" t="s">
        <v>39</v>
      </c>
      <c r="C21" s="20"/>
    </row>
    <row r="22" spans="2:3">
      <c r="B22" s="16" t="s">
        <v>40</v>
      </c>
      <c r="C22" s="20"/>
    </row>
    <row r="25" spans="2:3">
      <c r="C25" s="22" t="s">
        <v>98</v>
      </c>
    </row>
    <row r="30" spans="2:3">
      <c r="B30" t="s">
        <v>30</v>
      </c>
      <c r="C30" t="s">
        <v>49</v>
      </c>
    </row>
    <row r="31" spans="2:3">
      <c r="C31" t="s">
        <v>50</v>
      </c>
    </row>
    <row r="32" spans="2:3">
      <c r="C32" t="s">
        <v>51</v>
      </c>
    </row>
  </sheetData>
  <mergeCells count="1">
    <mergeCell ref="A1:C1"/>
  </mergeCells>
  <pageMargins left="0.7" right="0.7" top="0.75" bottom="0.75" header="0.3" footer="0.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Sheet3</vt:lpstr>
      <vt:lpstr>Sheet5</vt:lpstr>
      <vt:lpstr>Sheet6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2016-02-11T11:36:43Z</cp:lastPrinted>
  <dcterms:created xsi:type="dcterms:W3CDTF">2015-06-01T17:48:52Z</dcterms:created>
  <dcterms:modified xsi:type="dcterms:W3CDTF">2016-02-11T11:37:11Z</dcterms:modified>
</cp:coreProperties>
</file>